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ustomStorage/customStorage.xml" ContentType="application/vnd.wps-officedocument.customStorage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0940" windowHeight="8124"/>
  </bookViews>
  <sheets>
    <sheet name="Sheet1" sheetId="1" r:id="rId1"/>
  </sheets>
  <externalReferences>
    <externalReference r:id="rId2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/>
</file>

<file path=xl/sharedStrings.xml><?xml version="1.0" encoding="utf-8"?>
<sst xmlns="http://schemas.openxmlformats.org/spreadsheetml/2006/main" count="191" uniqueCount="70">
  <si>
    <t>材料价格一览表</t>
  </si>
  <si>
    <t>序号</t>
  </si>
  <si>
    <t>材料品类</t>
  </si>
  <si>
    <t>材料名称</t>
  </si>
  <si>
    <t>大板图片</t>
  </si>
  <si>
    <t>成品图片</t>
  </si>
  <si>
    <t>施工效果图</t>
  </si>
  <si>
    <t>规格</t>
  </si>
  <si>
    <t>产品系列</t>
  </si>
  <si>
    <t>型号</t>
  </si>
  <si>
    <t>单位</t>
  </si>
  <si>
    <t>原材料/大板不含税单价</t>
  </si>
  <si>
    <t>加工工艺/工艺</t>
  </si>
  <si>
    <t>不含税加工费</t>
  </si>
  <si>
    <t>成品材料不含税单价</t>
  </si>
  <si>
    <t>施工工艺</t>
  </si>
  <si>
    <t>人工辅材费用</t>
  </si>
  <si>
    <t>损耗</t>
  </si>
  <si>
    <t>施工综合单价</t>
  </si>
  <si>
    <t>工程量</t>
  </si>
  <si>
    <t>合计</t>
  </si>
  <si>
    <t>区域</t>
  </si>
  <si>
    <t>品牌/公司</t>
  </si>
  <si>
    <t>联系人</t>
  </si>
  <si>
    <t>备注（材料稳定性、市场量是否足、适用效果、来源）</t>
  </si>
  <si>
    <t>木饰面</t>
  </si>
  <si>
    <t>斜纹枫影木皮-人字拼</t>
  </si>
  <si>
    <t>长度：
宽度：</t>
  </si>
  <si>
    <t>m2</t>
  </si>
  <si>
    <t>天花——轻钢龙骨+9mm阻燃夹板+饰面层</t>
  </si>
  <si>
    <t>屏森木业</t>
  </si>
  <si>
    <t>练总：13549326727</t>
  </si>
  <si>
    <t>人字拼，损耗高</t>
  </si>
  <si>
    <t>斜纹枫影木皮-直拼</t>
  </si>
  <si>
    <t>直拼</t>
  </si>
  <si>
    <t>法国尼斯-直拼</t>
  </si>
  <si>
    <t>白橡直纹-直拼</t>
  </si>
  <si>
    <t>白橡直纹精品-直拼</t>
  </si>
  <si>
    <t>45-55</t>
  </si>
  <si>
    <t>木皮取50元/m2,计算-直拼</t>
  </si>
  <si>
    <t>白橡乱拼-直拼</t>
  </si>
  <si>
    <t>性价比高，而且拼出来纹理自然</t>
  </si>
  <si>
    <t>非洲胡桃-直拼</t>
  </si>
  <si>
    <t>此款木皮可以代替北美胡桃染色，性价比高</t>
  </si>
  <si>
    <t>北美黑胡桃-直拼</t>
  </si>
  <si>
    <t>45-60</t>
  </si>
  <si>
    <t>木皮取50元/m2,计算，直拼</t>
  </si>
  <si>
    <t>北美黑胡桃直纹-直拼</t>
  </si>
  <si>
    <t>80-120</t>
  </si>
  <si>
    <t>木皮取100元/m2,计算，直拼</t>
  </si>
  <si>
    <t>直纹黑胡桃乱拼-直拼</t>
  </si>
  <si>
    <t>黑鸡翅木皮-直拼</t>
  </si>
  <si>
    <t>红木影木-直拼</t>
  </si>
  <si>
    <t>多半以染色为主</t>
  </si>
  <si>
    <t>黄铁刀-直拼</t>
  </si>
  <si>
    <t>金影木皮-直拼</t>
  </si>
  <si>
    <t>乱纹枫木-直拼</t>
  </si>
  <si>
    <t>此纹理不是很多，定制的可以推荐，工程单不建议推广，难找</t>
  </si>
  <si>
    <t>朽枫-直拼</t>
  </si>
  <si>
    <t>80-130</t>
  </si>
  <si>
    <t>此纹理不是很多，定制的可以推荐，工程单不建议推广，难找，木皮取100元/m2,计算，直拼</t>
  </si>
  <si>
    <t>卷纹加球纹枫影-直拼</t>
  </si>
  <si>
    <t>雀眼-直拼</t>
  </si>
  <si>
    <t>130-200</t>
  </si>
  <si>
    <t>货源不稳定，木皮取200元/m2,计算，直拼</t>
  </si>
  <si>
    <t>柚木王又名大美木豆-直拼</t>
  </si>
  <si>
    <t>染色本色都可以</t>
  </si>
  <si>
    <t>红橡山纹-直拼</t>
  </si>
  <si>
    <t>16-18</t>
  </si>
  <si>
    <t>染色或者水洗都可以，木皮取15元/m2,计算，直拼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</si>
</sst>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);[Red]\(0.00\)"/>
  </numFmts>
  <fonts count="24">
    <font>
      <sz val="11"/>
      <color theme="1"/>
      <name val="宋体"/>
      <charset val="134"/>
      <scheme val="minor"/>
    </font>
    <font>
      <b/>
      <sz val="20"/>
      <color indexed="8"/>
      <name val="宋体"/>
      <charset val="134"/>
    </font>
    <font>
      <sz val="20"/>
      <name val="宋体"/>
      <charset val="134"/>
    </font>
    <font>
      <sz val="20"/>
      <color indexed="8"/>
      <name val="宋体"/>
      <charset val="134"/>
      <scheme val="minor"/>
    </font>
    <font>
      <sz val="20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2" borderId="2" applyNumberFormat="0" applyFont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1" fillId="0" borderId="3" applyNumberFormat="0" applyFill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3" borderId="5" applyNumberFormat="0" applyAlignment="0" applyProtection="0">
      <alignment vertical="center"/>
    </xf>
    <xf numFmtId="0" fontId="14" fillId="4" borderId="6" applyNumberFormat="0" applyAlignment="0" applyProtection="0">
      <alignment vertical="center"/>
    </xf>
    <xf numFmtId="0" fontId="15" fillId="4" borderId="5" applyNumberFormat="0" applyAlignment="0" applyProtection="0">
      <alignment vertical="center"/>
    </xf>
    <xf numFmtId="0" fontId="16" fillId="5" borderId="7" applyNumberFormat="0" applyAlignment="0" applyProtection="0">
      <alignment vertical="center"/>
    </xf>
    <xf numFmtId="0" fontId="17" fillId="0" borderId="8" applyNumberFormat="0" applyFill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9" fillId="6" borderId="0" applyNumberFormat="0" applyBorder="0" applyAlignment="0" applyProtection="0">
      <alignment vertical="center"/>
    </xf>
    <xf numFmtId="0" fontId="20" fillId="7" borderId="0" applyNumberFormat="0" applyBorder="0" applyAlignment="0" applyProtection="0">
      <alignment vertical="center"/>
    </xf>
    <xf numFmtId="0" fontId="21" fillId="8" borderId="0" applyNumberFormat="0" applyBorder="0" applyAlignment="0" applyProtection="0">
      <alignment vertical="center"/>
    </xf>
    <xf numFmtId="0" fontId="22" fillId="9" borderId="0" applyNumberFormat="0" applyBorder="0" applyAlignment="0" applyProtection="0">
      <alignment vertical="center"/>
    </xf>
    <xf numFmtId="0" fontId="23" fillId="10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</cellStyleXfs>
  <cellXfs count="14">
    <xf numFmtId="0" fontId="0" fillId="0" borderId="0" xfId="0">
      <alignment vertical="center"/>
    </xf>
    <xf numFmtId="0" fontId="1" fillId="0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left" vertical="center" wrapText="1"/>
    </xf>
    <xf numFmtId="0" fontId="2" fillId="0" borderId="1" xfId="0" applyNumberFormat="1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left" vertical="center" wrapText="1"/>
    </xf>
    <xf numFmtId="176" fontId="3" fillId="0" borderId="1" xfId="0" applyNumberFormat="1" applyFont="1" applyFill="1" applyBorder="1" applyAlignment="1">
      <alignment horizontal="left" vertical="center" wrapText="1"/>
    </xf>
    <xf numFmtId="0" fontId="4" fillId="0" borderId="1" xfId="0" applyFont="1" applyFill="1" applyBorder="1" applyAlignment="1">
      <alignment horizontal="left" vertical="center" wrapText="1"/>
    </xf>
    <xf numFmtId="0" fontId="4" fillId="0" borderId="1" xfId="0" applyFont="1" applyFill="1" applyBorder="1" applyAlignment="1" applyProtection="1">
      <alignment horizontal="center" vertical="center" wrapText="1"/>
      <protection locked="0"/>
    </xf>
    <xf numFmtId="0" fontId="4" fillId="0" borderId="1" xfId="0" applyFont="1" applyFill="1" applyBorder="1" applyAlignment="1">
      <alignment horizontal="center" vertical="center" wrapText="1"/>
    </xf>
    <xf numFmtId="176" fontId="1" fillId="0" borderId="1" xfId="0" applyNumberFormat="1" applyFont="1" applyFill="1" applyBorder="1" applyAlignment="1">
      <alignment horizontal="center" vertical="center" wrapText="1"/>
    </xf>
    <xf numFmtId="176" fontId="3" fillId="0" borderId="1" xfId="0" applyNumberFormat="1" applyFont="1" applyFill="1" applyBorder="1" applyAlignment="1">
      <alignment horizontal="center" vertical="center" wrapText="1"/>
    </xf>
    <xf numFmtId="9" fontId="1" fillId="0" borderId="1" xfId="3" applyFont="1" applyBorder="1" applyAlignment="1">
      <alignment horizontal="center" vertical="center" wrapText="1"/>
    </xf>
    <xf numFmtId="9" fontId="3" fillId="0" borderId="1" xfId="3" applyFont="1" applyFill="1" applyBorder="1" applyAlignment="1">
      <alignment horizontal="center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www.wps.cn/officeDocument/2023/relationships/customStorage" Target="customStorage/customStorage.xml"/><Relationship Id="rId6" Type="http://schemas.openxmlformats.org/officeDocument/2006/relationships/styles" Target="styles.xml"/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/Relationships>
</file>

<file path=xl/customStorage/customStorage.xml><?xml version="1.0" encoding="utf-8"?>
<customStorage xmlns="https://web.wps.cn/et/2018/main">
  <book/>
  <sheets/>
</customStorage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426085</xdr:colOff>
      <xdr:row>4</xdr:row>
      <xdr:rowOff>916305</xdr:rowOff>
    </xdr:from>
    <xdr:to>
      <xdr:col>3</xdr:col>
      <xdr:colOff>1265555</xdr:colOff>
      <xdr:row>4</xdr:row>
      <xdr:rowOff>2032000</xdr:rowOff>
    </xdr:to>
    <xdr:pic>
      <xdr:nvPicPr>
        <xdr:cNvPr id="2" name="ID_E82EC8ACE7FC406A8C10A64482AB2D7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523865" y="5831205"/>
          <a:ext cx="839470" cy="1115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183515</xdr:colOff>
      <xdr:row>4</xdr:row>
      <xdr:rowOff>1007110</xdr:rowOff>
    </xdr:from>
    <xdr:to>
      <xdr:col>4</xdr:col>
      <xdr:colOff>1508125</xdr:colOff>
      <xdr:row>4</xdr:row>
      <xdr:rowOff>1941195</xdr:rowOff>
    </xdr:to>
    <xdr:pic>
      <xdr:nvPicPr>
        <xdr:cNvPr id="38" name="ID_3BDCA9FAE9CA41F8A7F0E5E8FEC68CF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980555" y="5922010"/>
          <a:ext cx="1324610" cy="934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237490</xdr:colOff>
      <xdr:row>5</xdr:row>
      <xdr:rowOff>26670</xdr:rowOff>
    </xdr:from>
    <xdr:to>
      <xdr:col>3</xdr:col>
      <xdr:colOff>1453515</xdr:colOff>
      <xdr:row>5</xdr:row>
      <xdr:rowOff>1607820</xdr:rowOff>
    </xdr:to>
    <xdr:pic>
      <xdr:nvPicPr>
        <xdr:cNvPr id="3" name="ID_03E545A7B4424DB18A882F3213AC6F3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335270" y="7890510"/>
          <a:ext cx="121602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187960</xdr:colOff>
      <xdr:row>4</xdr:row>
      <xdr:rowOff>1021080</xdr:rowOff>
    </xdr:from>
    <xdr:to>
      <xdr:col>5</xdr:col>
      <xdr:colOff>1503045</xdr:colOff>
      <xdr:row>4</xdr:row>
      <xdr:rowOff>1927225</xdr:rowOff>
    </xdr:to>
    <xdr:pic>
      <xdr:nvPicPr>
        <xdr:cNvPr id="39" name="ID_186A391F22684E9797878A6A2B8E7CB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84260" y="5935980"/>
          <a:ext cx="1315085" cy="906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405130</xdr:colOff>
      <xdr:row>6</xdr:row>
      <xdr:rowOff>26670</xdr:rowOff>
    </xdr:from>
    <xdr:to>
      <xdr:col>3</xdr:col>
      <xdr:colOff>1590675</xdr:colOff>
      <xdr:row>6</xdr:row>
      <xdr:rowOff>1607820</xdr:rowOff>
    </xdr:to>
    <xdr:pic>
      <xdr:nvPicPr>
        <xdr:cNvPr id="46" name="ID_7AA09494CFC84EF6919023854F8089B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502910" y="9528810"/>
          <a:ext cx="118554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169545</xdr:colOff>
      <xdr:row>6</xdr:row>
      <xdr:rowOff>121285</xdr:rowOff>
    </xdr:from>
    <xdr:to>
      <xdr:col>4</xdr:col>
      <xdr:colOff>1522095</xdr:colOff>
      <xdr:row>6</xdr:row>
      <xdr:rowOff>1512570</xdr:rowOff>
    </xdr:to>
    <xdr:pic>
      <xdr:nvPicPr>
        <xdr:cNvPr id="34" name="ID_8ED16C97BD2E4BCE9DAFB7C1116A4F9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966585" y="9623425"/>
          <a:ext cx="1352550" cy="1391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7</xdr:row>
      <xdr:rowOff>382270</xdr:rowOff>
    </xdr:from>
    <xdr:to>
      <xdr:col>3</xdr:col>
      <xdr:colOff>1664970</xdr:colOff>
      <xdr:row>7</xdr:row>
      <xdr:rowOff>2566670</xdr:rowOff>
    </xdr:to>
    <xdr:pic>
      <xdr:nvPicPr>
        <xdr:cNvPr id="16" name="ID_F5B189AA7DE045619994ED2D99F1A1D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124450" y="1152271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8</xdr:row>
      <xdr:rowOff>382270</xdr:rowOff>
    </xdr:from>
    <xdr:to>
      <xdr:col>3</xdr:col>
      <xdr:colOff>1664970</xdr:colOff>
      <xdr:row>8</xdr:row>
      <xdr:rowOff>2566670</xdr:rowOff>
    </xdr:to>
    <xdr:pic>
      <xdr:nvPicPr>
        <xdr:cNvPr id="18" name="ID_76AEBBF3509F45D48ABE2EAD2958980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124450" y="1447165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490220</xdr:colOff>
      <xdr:row>2</xdr:row>
      <xdr:rowOff>72390</xdr:rowOff>
    </xdr:from>
    <xdr:to>
      <xdr:col>3</xdr:col>
      <xdr:colOff>1467485</xdr:colOff>
      <xdr:row>2</xdr:row>
      <xdr:rowOff>1485265</xdr:rowOff>
    </xdr:to>
    <xdr:pic>
      <xdr:nvPicPr>
        <xdr:cNvPr id="57" name="ID_9C0C0DA56F844B4AACF518C4C3C85D1F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 flipV="1">
          <a:off x="5588000" y="1710690"/>
          <a:ext cx="977265" cy="1412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235585</xdr:colOff>
      <xdr:row>2</xdr:row>
      <xdr:rowOff>185420</xdr:rowOff>
    </xdr:from>
    <xdr:to>
      <xdr:col>4</xdr:col>
      <xdr:colOff>1455420</xdr:colOff>
      <xdr:row>2</xdr:row>
      <xdr:rowOff>1449070</xdr:rowOff>
    </xdr:to>
    <xdr:pic>
      <xdr:nvPicPr>
        <xdr:cNvPr id="58" name="ID_1913C77E36104F11AC4A332522C2BE6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032625" y="1823720"/>
          <a:ext cx="1219835" cy="1263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187960</xdr:colOff>
      <xdr:row>2</xdr:row>
      <xdr:rowOff>429260</xdr:rowOff>
    </xdr:from>
    <xdr:to>
      <xdr:col>5</xdr:col>
      <xdr:colOff>1503045</xdr:colOff>
      <xdr:row>2</xdr:row>
      <xdr:rowOff>1204595</xdr:rowOff>
    </xdr:to>
    <xdr:pic>
      <xdr:nvPicPr>
        <xdr:cNvPr id="59" name="ID_33A71EE74D1D46399E621E144ACF526D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84260" y="2067560"/>
          <a:ext cx="1315085" cy="775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356870</xdr:colOff>
      <xdr:row>3</xdr:row>
      <xdr:rowOff>110490</xdr:rowOff>
    </xdr:from>
    <xdr:to>
      <xdr:col>3</xdr:col>
      <xdr:colOff>1334135</xdr:colOff>
      <xdr:row>3</xdr:row>
      <xdr:rowOff>1523365</xdr:rowOff>
    </xdr:to>
    <xdr:pic>
      <xdr:nvPicPr>
        <xdr:cNvPr id="56" name="ID_62B773D215C04BB992EF47D672E42BE6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 flipV="1">
          <a:off x="5454650" y="3387090"/>
          <a:ext cx="977265" cy="1412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426720</xdr:colOff>
      <xdr:row>3</xdr:row>
      <xdr:rowOff>360680</xdr:rowOff>
    </xdr:from>
    <xdr:to>
      <xdr:col>4</xdr:col>
      <xdr:colOff>1264920</xdr:colOff>
      <xdr:row>3</xdr:row>
      <xdr:rowOff>1273175</xdr:rowOff>
    </xdr:to>
    <xdr:pic>
      <xdr:nvPicPr>
        <xdr:cNvPr id="55" name="ID_E5BD087FCB19445487A4099BEF19B11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223760" y="3637280"/>
          <a:ext cx="838200" cy="912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9</xdr:row>
      <xdr:rowOff>382270</xdr:rowOff>
    </xdr:from>
    <xdr:to>
      <xdr:col>3</xdr:col>
      <xdr:colOff>1664970</xdr:colOff>
      <xdr:row>9</xdr:row>
      <xdr:rowOff>2566670</xdr:rowOff>
    </xdr:to>
    <xdr:pic>
      <xdr:nvPicPr>
        <xdr:cNvPr id="19" name="ID_7A848A8ED21048799CC4C199083C1E6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124450" y="1742059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10</xdr:row>
      <xdr:rowOff>382270</xdr:rowOff>
    </xdr:from>
    <xdr:to>
      <xdr:col>3</xdr:col>
      <xdr:colOff>1664970</xdr:colOff>
      <xdr:row>10</xdr:row>
      <xdr:rowOff>2566670</xdr:rowOff>
    </xdr:to>
    <xdr:pic>
      <xdr:nvPicPr>
        <xdr:cNvPr id="17" name="ID_DE3A28111BD44A2A9E3D617DD7573D6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124450" y="2036953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212725</xdr:colOff>
      <xdr:row>10</xdr:row>
      <xdr:rowOff>821055</xdr:rowOff>
    </xdr:from>
    <xdr:to>
      <xdr:col>4</xdr:col>
      <xdr:colOff>1478915</xdr:colOff>
      <xdr:row>10</xdr:row>
      <xdr:rowOff>2127250</xdr:rowOff>
    </xdr:to>
    <xdr:pic>
      <xdr:nvPicPr>
        <xdr:cNvPr id="31" name="ID_1242F8F23936490F9A613F9BC7D4168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009765" y="20808315"/>
          <a:ext cx="1266190" cy="1306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31115</xdr:colOff>
      <xdr:row>11</xdr:row>
      <xdr:rowOff>26670</xdr:rowOff>
    </xdr:from>
    <xdr:to>
      <xdr:col>3</xdr:col>
      <xdr:colOff>1659890</xdr:colOff>
      <xdr:row>11</xdr:row>
      <xdr:rowOff>2922270</xdr:rowOff>
    </xdr:to>
    <xdr:pic>
      <xdr:nvPicPr>
        <xdr:cNvPr id="20" name="ID_CA09A602F5544866A686A57E884AEA4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128895" y="22962870"/>
          <a:ext cx="1628775" cy="2895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12</xdr:row>
      <xdr:rowOff>382270</xdr:rowOff>
    </xdr:from>
    <xdr:to>
      <xdr:col>3</xdr:col>
      <xdr:colOff>1664970</xdr:colOff>
      <xdr:row>12</xdr:row>
      <xdr:rowOff>2566670</xdr:rowOff>
    </xdr:to>
    <xdr:pic>
      <xdr:nvPicPr>
        <xdr:cNvPr id="21" name="ID_BCC87EE7526B4CE397AD2F2D0689E0C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124450" y="2626741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13</xdr:row>
      <xdr:rowOff>264795</xdr:rowOff>
    </xdr:from>
    <xdr:to>
      <xdr:col>3</xdr:col>
      <xdr:colOff>1664970</xdr:colOff>
      <xdr:row>13</xdr:row>
      <xdr:rowOff>2684145</xdr:rowOff>
    </xdr:to>
    <xdr:pic>
      <xdr:nvPicPr>
        <xdr:cNvPr id="22" name="ID_3D97DC4F686749F4AB1D3A72EBBFD00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124450" y="29098875"/>
          <a:ext cx="1638300" cy="2419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14</xdr:row>
      <xdr:rowOff>382270</xdr:rowOff>
    </xdr:from>
    <xdr:to>
      <xdr:col>3</xdr:col>
      <xdr:colOff>1664970</xdr:colOff>
      <xdr:row>14</xdr:row>
      <xdr:rowOff>2566670</xdr:rowOff>
    </xdr:to>
    <xdr:pic>
      <xdr:nvPicPr>
        <xdr:cNvPr id="23" name="ID_4CF68D4364174980815AC46037DF680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124450" y="3216529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15</xdr:row>
      <xdr:rowOff>382270</xdr:rowOff>
    </xdr:from>
    <xdr:to>
      <xdr:col>3</xdr:col>
      <xdr:colOff>1664970</xdr:colOff>
      <xdr:row>15</xdr:row>
      <xdr:rowOff>2566035</xdr:rowOff>
    </xdr:to>
    <xdr:pic>
      <xdr:nvPicPr>
        <xdr:cNvPr id="24" name="ID_2FB6EF560C3B4A84A5506F4A1575941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124450" y="35114230"/>
          <a:ext cx="1638300" cy="2183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442595</xdr:colOff>
      <xdr:row>16</xdr:row>
      <xdr:rowOff>753110</xdr:rowOff>
    </xdr:from>
    <xdr:to>
      <xdr:col>3</xdr:col>
      <xdr:colOff>1249045</xdr:colOff>
      <xdr:row>16</xdr:row>
      <xdr:rowOff>2195195</xdr:rowOff>
    </xdr:to>
    <xdr:pic>
      <xdr:nvPicPr>
        <xdr:cNvPr id="32" name="ID_E0E7B16CF864432491EC04E1F0D301DB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540375" y="38434010"/>
          <a:ext cx="806450" cy="1442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17</xdr:row>
      <xdr:rowOff>382270</xdr:rowOff>
    </xdr:from>
    <xdr:to>
      <xdr:col>3</xdr:col>
      <xdr:colOff>1664970</xdr:colOff>
      <xdr:row>17</xdr:row>
      <xdr:rowOff>2566670</xdr:rowOff>
    </xdr:to>
    <xdr:pic>
      <xdr:nvPicPr>
        <xdr:cNvPr id="25" name="ID_C5F6AB1C659D4793A4C5AD19E7CF073A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124450" y="4101211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18</xdr:row>
      <xdr:rowOff>382270</xdr:rowOff>
    </xdr:from>
    <xdr:to>
      <xdr:col>3</xdr:col>
      <xdr:colOff>1664970</xdr:colOff>
      <xdr:row>18</xdr:row>
      <xdr:rowOff>2566035</xdr:rowOff>
    </xdr:to>
    <xdr:pic>
      <xdr:nvPicPr>
        <xdr:cNvPr id="26" name="ID_5B5C9A6AA05449278B629DE7B2150CBB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124450" y="43961050"/>
          <a:ext cx="1638300" cy="2183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19</xdr:row>
      <xdr:rowOff>382270</xdr:rowOff>
    </xdr:from>
    <xdr:to>
      <xdr:col>3</xdr:col>
      <xdr:colOff>1664970</xdr:colOff>
      <xdr:row>19</xdr:row>
      <xdr:rowOff>2566035</xdr:rowOff>
    </xdr:to>
    <xdr:pic>
      <xdr:nvPicPr>
        <xdr:cNvPr id="27" name="ID_9A284B2D4B514F818F19A9C937C7AD7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124450" y="46909990"/>
          <a:ext cx="1638300" cy="2183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</xdr:colOff>
      <xdr:row>20</xdr:row>
      <xdr:rowOff>382270</xdr:rowOff>
    </xdr:from>
    <xdr:to>
      <xdr:col>3</xdr:col>
      <xdr:colOff>1664970</xdr:colOff>
      <xdr:row>20</xdr:row>
      <xdr:rowOff>2566670</xdr:rowOff>
    </xdr:to>
    <xdr:pic>
      <xdr:nvPicPr>
        <xdr:cNvPr id="28" name="ID_87A615E049004E1FAA09B9E2C036FF5F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124450" y="49858930"/>
          <a:ext cx="1638300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26670</xdr:colOff>
      <xdr:row>20</xdr:row>
      <xdr:rowOff>658495</xdr:rowOff>
    </xdr:from>
    <xdr:to>
      <xdr:col>4</xdr:col>
      <xdr:colOff>1664970</xdr:colOff>
      <xdr:row>20</xdr:row>
      <xdr:rowOff>2290445</xdr:rowOff>
    </xdr:to>
    <xdr:pic>
      <xdr:nvPicPr>
        <xdr:cNvPr id="29" name="ID_61F578011E98462D85E9EA795047B15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823710" y="50135155"/>
          <a:ext cx="1638300" cy="163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389255</xdr:colOff>
      <xdr:row>21</xdr:row>
      <xdr:rowOff>861060</xdr:rowOff>
    </xdr:from>
    <xdr:to>
      <xdr:col>3</xdr:col>
      <xdr:colOff>1301750</xdr:colOff>
      <xdr:row>21</xdr:row>
      <xdr:rowOff>2087245</xdr:rowOff>
    </xdr:to>
    <xdr:pic>
      <xdr:nvPicPr>
        <xdr:cNvPr id="33" name="ID_9C4F91490FB74B0CA373C1E918C43D69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487035" y="53286660"/>
          <a:ext cx="912495" cy="1226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193040</xdr:colOff>
      <xdr:row>21</xdr:row>
      <xdr:rowOff>826770</xdr:rowOff>
    </xdr:from>
    <xdr:to>
      <xdr:col>4</xdr:col>
      <xdr:colOff>1498600</xdr:colOff>
      <xdr:row>21</xdr:row>
      <xdr:rowOff>2121535</xdr:rowOff>
    </xdr:to>
    <xdr:pic>
      <xdr:nvPicPr>
        <xdr:cNvPr id="30" name="ID_45B1B42A994C487E8FD67F119EF5B90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990080" y="53252370"/>
          <a:ext cx="1305560" cy="12947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65288;&#26681;&#25454;&#31572;&#30097;&#35843;&#25972;&#65289;3&#12289;&#25307;&#26631;&#25991;&#20214;&#38468;&#20214;&#19977;&#65306;2024-2026&#24180;&#20445;&#21033;&#21457;&#23637;&#21326;&#21335;&#21306;&#22495;&#65288;&#24191;&#19996;-&#38500;&#24191;&#24030;&#65289;&#8545;&#31867;&#26631;&#27573;&#23460;&#20869;&#31934;&#35013;&#20462;&#24037;&#31243;&#25112;&#30053;&#37319;&#36141;&#25307;&#26631;&#28165;&#21333;(2)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0.封面"/>
      <sheetName val="1.目录"/>
      <sheetName val="2.投标报价一览表"/>
      <sheetName val="3.工程量清单编制说明"/>
      <sheetName val="4.工程量清单计量计价规则"/>
      <sheetName val="5.1璞悦示范区工程量清单"/>
      <sheetName val="5.2琅悦示范区工程量清单 "/>
      <sheetName val="5.3瑧悦A示范区工程量清单"/>
      <sheetName val="5.4瑧悦B示范区工程量清单"/>
      <sheetName val="5.5和煦示范区工程量清单"/>
      <sheetName val="5.6和著示范区工程量清单"/>
      <sheetName val="6.0批量装修工程量清单"/>
      <sheetName val="材料表"/>
      <sheetName val="6.2内墙涂料材料控制表"/>
      <sheetName val="6.3甲分包、甲供材料一览表"/>
      <sheetName val="6.4甲限品牌材料一览表 (改)"/>
      <sheetName val="6.5批量工程综合单价分析表"/>
      <sheetName val="6.7零星工程项目清单"/>
      <sheetName val="6.8优秀做法"/>
      <sheetName val="6.6主材价格一览表"/>
      <sheetName val="6.0批量装修工程量清单 (2)"/>
      <sheetName val="基准做法一览表"/>
      <sheetName val="材料价格一览表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>
        <row r="1">
          <cell r="C1" t="str">
            <v>施工工艺</v>
          </cell>
        </row>
        <row r="1">
          <cell r="G1" t="str">
            <v>主材损耗</v>
          </cell>
        </row>
        <row r="1">
          <cell r="I1" t="str">
            <v>人辅费用</v>
          </cell>
        </row>
        <row r="2">
          <cell r="C2" t="str">
            <v>天花——轻钢龙骨+9mm阻燃夹板+饰面层</v>
          </cell>
        </row>
        <row r="2">
          <cell r="G2">
            <v>0.02</v>
          </cell>
        </row>
        <row r="2">
          <cell r="I2">
            <v>137</v>
          </cell>
        </row>
        <row r="3">
          <cell r="C3" t="str">
            <v>天花——轻钢龙骨+12mm阻燃夹板+饰面层</v>
          </cell>
        </row>
        <row r="3">
          <cell r="G3">
            <v>0.02</v>
          </cell>
        </row>
        <row r="3">
          <cell r="I3">
            <v>143</v>
          </cell>
        </row>
        <row r="4">
          <cell r="C4" t="str">
            <v>天花——轻钢龙骨+15mm阻燃夹板+饰面层</v>
          </cell>
        </row>
        <row r="4">
          <cell r="G4">
            <v>0.02</v>
          </cell>
        </row>
        <row r="4">
          <cell r="I4">
            <v>148</v>
          </cell>
        </row>
        <row r="5">
          <cell r="C5" t="str">
            <v>天花——轻钢龙骨+18mm阻燃夹板+饰面层</v>
          </cell>
        </row>
        <row r="5">
          <cell r="G5">
            <v>0.02</v>
          </cell>
        </row>
        <row r="5">
          <cell r="I5">
            <v>155</v>
          </cell>
        </row>
        <row r="6">
          <cell r="C6" t="str">
            <v>墙面——轻钢龙骨+9mm阻燃夹板+饰面层</v>
          </cell>
        </row>
        <row r="6">
          <cell r="G6">
            <v>0.02</v>
          </cell>
        </row>
        <row r="6">
          <cell r="I6">
            <v>137</v>
          </cell>
        </row>
        <row r="7">
          <cell r="C7" t="str">
            <v>墙面——轻钢龙骨+12mm阻燃夹板+饰面层</v>
          </cell>
        </row>
        <row r="7">
          <cell r="G7">
            <v>0.02</v>
          </cell>
        </row>
        <row r="7">
          <cell r="I7">
            <v>143</v>
          </cell>
        </row>
        <row r="8">
          <cell r="C8" t="str">
            <v>墙面——轻钢龙骨+15mm阻燃夹板+饰面层</v>
          </cell>
        </row>
        <row r="8">
          <cell r="G8">
            <v>0.02</v>
          </cell>
        </row>
        <row r="8">
          <cell r="I8">
            <v>148</v>
          </cell>
        </row>
        <row r="9">
          <cell r="C9" t="str">
            <v>墙面——轻钢龙骨+18mm阻燃夹板+饰面层</v>
          </cell>
        </row>
        <row r="9">
          <cell r="G9">
            <v>0.02</v>
          </cell>
        </row>
        <row r="9">
          <cell r="I9">
            <v>155</v>
          </cell>
        </row>
        <row r="10">
          <cell r="C10" t="str">
            <v>墙面——镀锌角钢龙骨+9mm阻燃夹板+饰面层</v>
          </cell>
        </row>
        <row r="10">
          <cell r="G10">
            <v>0.02</v>
          </cell>
        </row>
        <row r="10">
          <cell r="I10">
            <v>177</v>
          </cell>
        </row>
        <row r="11">
          <cell r="C11" t="str">
            <v>墙面——镀锌角钢龙骨+12mm阻燃夹板+饰面层</v>
          </cell>
        </row>
        <row r="11">
          <cell r="G11">
            <v>0.02</v>
          </cell>
        </row>
        <row r="11">
          <cell r="I11">
            <v>183</v>
          </cell>
        </row>
        <row r="12">
          <cell r="C12" t="str">
            <v>墙面——镀锌角钢龙骨+15mm阻燃夹板+饰面层</v>
          </cell>
        </row>
        <row r="12">
          <cell r="G12">
            <v>0.02</v>
          </cell>
        </row>
        <row r="12">
          <cell r="I12">
            <v>188</v>
          </cell>
        </row>
        <row r="13">
          <cell r="C13" t="str">
            <v>墙面——镀锌角钢龙骨+18mm阻燃夹板+饰面层</v>
          </cell>
        </row>
        <row r="13">
          <cell r="G13">
            <v>0.02</v>
          </cell>
        </row>
        <row r="13">
          <cell r="I13">
            <v>195</v>
          </cell>
        </row>
        <row r="14">
          <cell r="C14" t="str">
            <v>墙面——木龙骨+9mm阻燃夹板+饰面层</v>
          </cell>
        </row>
        <row r="14">
          <cell r="G14">
            <v>0.02</v>
          </cell>
        </row>
        <row r="14">
          <cell r="I14">
            <v>102</v>
          </cell>
        </row>
        <row r="15">
          <cell r="C15" t="str">
            <v>墙面——木龙骨+12mm阻燃夹板+饰面层</v>
          </cell>
        </row>
        <row r="15">
          <cell r="G15">
            <v>0.02</v>
          </cell>
        </row>
        <row r="15">
          <cell r="I15">
            <v>108</v>
          </cell>
        </row>
        <row r="16">
          <cell r="C16" t="str">
            <v>墙面——木龙骨+15mm阻燃夹板+饰面层</v>
          </cell>
        </row>
        <row r="16">
          <cell r="G16">
            <v>0.02</v>
          </cell>
        </row>
        <row r="16">
          <cell r="I16">
            <v>113</v>
          </cell>
        </row>
        <row r="17">
          <cell r="C17" t="str">
            <v>墙面——木龙骨+18mm阻燃夹板+饰面层</v>
          </cell>
        </row>
        <row r="17">
          <cell r="G17">
            <v>0.02</v>
          </cell>
        </row>
        <row r="17">
          <cell r="I17">
            <v>120</v>
          </cell>
        </row>
        <row r="18">
          <cell r="C18" t="str">
            <v>木饰面暗门——骨架+基层+五金+饰面层</v>
          </cell>
        </row>
        <row r="18">
          <cell r="G18">
            <v>0.02</v>
          </cell>
        </row>
        <row r="18">
          <cell r="I18">
            <v>267</v>
          </cell>
        </row>
        <row r="19">
          <cell r="C19" t="str">
            <v>门——油漆木质门</v>
          </cell>
        </row>
        <row r="19">
          <cell r="G19">
            <v>0.02</v>
          </cell>
        </row>
        <row r="19">
          <cell r="I19">
            <v>180</v>
          </cell>
        </row>
        <row r="20">
          <cell r="C20" t="str">
            <v>地面——石材专用粘结剂结合层+拼花饰面层</v>
          </cell>
        </row>
        <row r="20">
          <cell r="G20">
            <v>0.05</v>
          </cell>
        </row>
        <row r="20">
          <cell r="I20">
            <v>120</v>
          </cell>
        </row>
        <row r="21">
          <cell r="C21" t="str">
            <v>地面——石材专用粘结剂结合层+饰面层（长边规格900mm（含）以内）</v>
          </cell>
        </row>
        <row r="21">
          <cell r="G21">
            <v>0.05</v>
          </cell>
        </row>
        <row r="21">
          <cell r="I21">
            <v>100</v>
          </cell>
        </row>
        <row r="22">
          <cell r="C22" t="str">
            <v>地面——石材专用粘结剂结合层+饰面层（长边规格大于900mm、小于等于1200mm）</v>
          </cell>
        </row>
        <row r="22">
          <cell r="G22">
            <v>0.05</v>
          </cell>
        </row>
        <row r="22">
          <cell r="I22">
            <v>117</v>
          </cell>
        </row>
        <row r="23">
          <cell r="C23" t="str">
            <v>地面——石材专用粘结剂结合层+饰面层（长边规格大于1200mm、小于等于1500mm）</v>
          </cell>
        </row>
        <row r="23">
          <cell r="G23">
            <v>0.05</v>
          </cell>
        </row>
        <row r="23">
          <cell r="I23">
            <v>123</v>
          </cell>
        </row>
        <row r="24">
          <cell r="C24" t="str">
            <v>地面——石材专用粘结剂结合层+饰面层（长边规格大于1500mm、小于等于1800mm）</v>
          </cell>
        </row>
        <row r="24">
          <cell r="G24">
            <v>0.05</v>
          </cell>
        </row>
        <row r="24">
          <cell r="I24">
            <v>117</v>
          </cell>
        </row>
        <row r="25">
          <cell r="C25" t="str">
            <v>地面——石材专用粘结剂结合层+饰面层（长边规格大于1800mm）</v>
          </cell>
        </row>
        <row r="25">
          <cell r="G25">
            <v>0.05</v>
          </cell>
        </row>
        <row r="25">
          <cell r="I25">
            <v>130</v>
          </cell>
        </row>
        <row r="26">
          <cell r="C26" t="str">
            <v>地面——砂浆结合层+人造石/天然石饰面层（门槛石）</v>
          </cell>
        </row>
        <row r="26">
          <cell r="G26">
            <v>0.05</v>
          </cell>
        </row>
        <row r="26">
          <cell r="I26">
            <v>120</v>
          </cell>
        </row>
        <row r="27">
          <cell r="C27" t="str">
            <v>地面——砂浆结合层+底部垫200x30x3mm镀锌钢板+人造石/天然石饰面层（门槛石）</v>
          </cell>
        </row>
        <row r="27">
          <cell r="G27">
            <v>0.05</v>
          </cell>
        </row>
        <row r="27">
          <cell r="I27">
            <v>135</v>
          </cell>
        </row>
        <row r="28">
          <cell r="C28" t="str">
            <v>地面——砂浆结合层+人造石/天然石饰面层饰面层（楼梯面层/台阶）</v>
          </cell>
        </row>
        <row r="28">
          <cell r="G28">
            <v>0.05</v>
          </cell>
        </row>
        <row r="28">
          <cell r="I28">
            <v>125</v>
          </cell>
        </row>
        <row r="29">
          <cell r="C29" t="str">
            <v>地面——砂浆结合层+人造石/天然石饰面层饰面层（窗台石）</v>
          </cell>
        </row>
        <row r="29">
          <cell r="G29">
            <v>0.05</v>
          </cell>
        </row>
        <row r="29">
          <cell r="I29">
            <v>107</v>
          </cell>
        </row>
        <row r="30">
          <cell r="C30" t="str">
            <v>地面——砂浆结合层+人造石/天然石饰面层饰面层（反坎石）</v>
          </cell>
        </row>
        <row r="30">
          <cell r="G30">
            <v>0.05</v>
          </cell>
        </row>
        <row r="30">
          <cell r="I30">
            <v>100</v>
          </cell>
        </row>
        <row r="31">
          <cell r="C31" t="str">
            <v>地面——砂浆结合层+人造石/天然石饰面层饰面层（波打线）</v>
          </cell>
        </row>
        <row r="31">
          <cell r="G31">
            <v>0.05</v>
          </cell>
        </row>
        <row r="31">
          <cell r="I31">
            <v>140.4</v>
          </cell>
        </row>
        <row r="32">
          <cell r="C32" t="str">
            <v>地面——砂浆结合层+人造石/天然石饰面层饰面层（挡水条）</v>
          </cell>
        </row>
        <row r="32">
          <cell r="G32">
            <v>0.05</v>
          </cell>
        </row>
        <row r="32">
          <cell r="I32">
            <v>120</v>
          </cell>
        </row>
        <row r="33">
          <cell r="C33" t="str">
            <v>墙面——综合考虑结合层+人造石/天然石饰面（明敷踢脚线）</v>
          </cell>
        </row>
        <row r="33">
          <cell r="G33">
            <v>0.05</v>
          </cell>
        </row>
        <row r="33">
          <cell r="I33">
            <v>150</v>
          </cell>
        </row>
        <row r="34">
          <cell r="C34" t="str">
            <v>墙面——综合考虑结合层+人造石/天然石饰面（暗敷踢脚线）</v>
          </cell>
        </row>
        <row r="34">
          <cell r="G34">
            <v>0.05</v>
          </cell>
        </row>
        <row r="34">
          <cell r="I34">
            <v>170</v>
          </cell>
        </row>
        <row r="35">
          <cell r="C35" t="str">
            <v>墙面——综合考虑结合层+天然石饰面（干挂踢脚线）</v>
          </cell>
        </row>
        <row r="35">
          <cell r="G35">
            <v>0.05</v>
          </cell>
        </row>
        <row r="35">
          <cell r="I35">
            <v>290</v>
          </cell>
        </row>
        <row r="36">
          <cell r="C36" t="str">
            <v>墙面——专用粘贴胶浆结合层+人造石/天然石饰面层（长边规格900mm（含））</v>
          </cell>
        </row>
        <row r="36">
          <cell r="G36">
            <v>0.05</v>
          </cell>
        </row>
        <row r="36">
          <cell r="I36">
            <v>85</v>
          </cell>
        </row>
        <row r="37">
          <cell r="C37" t="str">
            <v>墙面——专用粘贴胶浆结合层+人造石/天然石饰面层（长边规格大于900mm、小于等于1200mm）</v>
          </cell>
        </row>
        <row r="37">
          <cell r="G37">
            <v>0.05</v>
          </cell>
        </row>
        <row r="37">
          <cell r="I37">
            <v>92</v>
          </cell>
        </row>
        <row r="38">
          <cell r="C38" t="str">
            <v>墙面——专用粘贴胶浆结合层+人造石/天然石饰面层（长边规格大于1200mm、小于等于1500mm）</v>
          </cell>
        </row>
        <row r="38">
          <cell r="G38">
            <v>0.05</v>
          </cell>
        </row>
        <row r="38">
          <cell r="I38">
            <v>103</v>
          </cell>
        </row>
        <row r="39">
          <cell r="C39" t="str">
            <v>墙面——专用粘贴胶浆结合层+人造石/天然石饰面层（长边规格大于1500mm、小于等于1800mm）</v>
          </cell>
        </row>
        <row r="39">
          <cell r="G39">
            <v>0.05</v>
          </cell>
        </row>
        <row r="39">
          <cell r="I39">
            <v>118</v>
          </cell>
        </row>
        <row r="40">
          <cell r="C40" t="str">
            <v>墙面——专用粘贴胶浆结合层+人造石/天然石饰面层（长边规格大于1800mm）</v>
          </cell>
        </row>
        <row r="40">
          <cell r="G40">
            <v>0.05</v>
          </cell>
        </row>
        <row r="40">
          <cell r="I40">
            <v>128</v>
          </cell>
        </row>
        <row r="41">
          <cell r="C41" t="str">
            <v>墙面——挂贴+人造石饰面层（长边规格900mm（含）以内）</v>
          </cell>
        </row>
        <row r="41">
          <cell r="G41">
            <v>0.05</v>
          </cell>
        </row>
        <row r="41">
          <cell r="I41">
            <v>127.034782608696</v>
          </cell>
        </row>
        <row r="42">
          <cell r="C42" t="str">
            <v>墙面——挂贴+人造石饰面层（长边规格大于900mm、小于等于1200mm）</v>
          </cell>
        </row>
        <row r="42">
          <cell r="G42">
            <v>0.05</v>
          </cell>
        </row>
        <row r="42">
          <cell r="I42">
            <v>134.034782608696</v>
          </cell>
        </row>
        <row r="43">
          <cell r="C43" t="str">
            <v>墙面——挂贴+人造石饰面层（长边规格大于1200mm、小于等于1500mm）</v>
          </cell>
        </row>
        <row r="43">
          <cell r="G43">
            <v>0.05</v>
          </cell>
        </row>
        <row r="43">
          <cell r="I43">
            <v>140.034782608696</v>
          </cell>
        </row>
        <row r="44">
          <cell r="C44" t="str">
            <v>墙面——挂贴+人造石饰面层（长边规格大于1500mm、小于等于1800mm）</v>
          </cell>
        </row>
        <row r="44">
          <cell r="G44">
            <v>0.05</v>
          </cell>
        </row>
        <row r="44">
          <cell r="I44">
            <v>144.034782608696</v>
          </cell>
        </row>
        <row r="45">
          <cell r="C45" t="str">
            <v>墙面——挂贴+人造石饰面层（长边规格大于1800mm）</v>
          </cell>
        </row>
        <row r="45">
          <cell r="G45">
            <v>0.05</v>
          </cell>
        </row>
        <row r="45">
          <cell r="I45">
            <v>152.034782608696</v>
          </cell>
        </row>
        <row r="46">
          <cell r="C46" t="str">
            <v>墙面——挂贴+天然石饰面层（长边规格900mm（含）以内）</v>
          </cell>
        </row>
        <row r="46">
          <cell r="G46">
            <v>0.05</v>
          </cell>
        </row>
        <row r="46">
          <cell r="I46">
            <v>131.478260869565</v>
          </cell>
        </row>
        <row r="47">
          <cell r="C47" t="str">
            <v>墙面——挂贴+天然石饰面层（长边规格大于900mm、小于等于1200mm）</v>
          </cell>
        </row>
        <row r="47">
          <cell r="G47">
            <v>0.05</v>
          </cell>
        </row>
        <row r="47">
          <cell r="I47">
            <v>138.478260869565</v>
          </cell>
        </row>
        <row r="48">
          <cell r="C48" t="str">
            <v>墙面——挂贴+天然石饰面层（长边规格大于1200mm、小于等于1500mm）</v>
          </cell>
        </row>
        <row r="48">
          <cell r="G48">
            <v>0.05</v>
          </cell>
        </row>
        <row r="48">
          <cell r="I48">
            <v>144.478260869565</v>
          </cell>
        </row>
        <row r="49">
          <cell r="C49" t="str">
            <v>墙面——挂贴+天然石饰面层（长边规格大于1500mm、小于等于1800mm）</v>
          </cell>
        </row>
        <row r="49">
          <cell r="G49">
            <v>0.05</v>
          </cell>
        </row>
        <row r="49">
          <cell r="I49">
            <v>148.478260869565</v>
          </cell>
        </row>
        <row r="50">
          <cell r="C50" t="str">
            <v>墙面——挂贴+天然石饰面层（长边规格大于1800mm）</v>
          </cell>
        </row>
        <row r="50">
          <cell r="G50">
            <v>0.05</v>
          </cell>
        </row>
        <row r="50">
          <cell r="I50">
            <v>156.478260869565</v>
          </cell>
        </row>
        <row r="51">
          <cell r="C51" t="str">
            <v>墙面——龙骨干挂+人造石/天然石饰面层（长边规格900mm（含）以内）</v>
          </cell>
        </row>
        <row r="51">
          <cell r="G51">
            <v>0.05</v>
          </cell>
        </row>
        <row r="51">
          <cell r="I51">
            <v>270</v>
          </cell>
        </row>
        <row r="52">
          <cell r="C52" t="str">
            <v>墙面——龙骨干挂+人造石/天然石饰面层（长边规格大于900mm、小于等于1200mm）</v>
          </cell>
        </row>
        <row r="52">
          <cell r="G52">
            <v>0.05</v>
          </cell>
        </row>
        <row r="52">
          <cell r="I52">
            <v>277</v>
          </cell>
        </row>
        <row r="53">
          <cell r="C53" t="str">
            <v>墙面——龙骨干挂+人造石/天然石饰面层（长边规格大于1200mm、小于等于1500mm）</v>
          </cell>
        </row>
        <row r="53">
          <cell r="G53">
            <v>0.05</v>
          </cell>
        </row>
        <row r="53">
          <cell r="I53">
            <v>283</v>
          </cell>
        </row>
        <row r="54">
          <cell r="C54" t="str">
            <v>墙面——龙骨干挂+人造石/天然石饰面层（长边规格大于1500mm、小于等于1800mm）</v>
          </cell>
        </row>
        <row r="54">
          <cell r="G54">
            <v>0.05</v>
          </cell>
        </row>
        <row r="54">
          <cell r="I54">
            <v>287</v>
          </cell>
        </row>
        <row r="55">
          <cell r="C55" t="str">
            <v>墙面——龙骨干挂+人造石/天然石饰面层（长边规格大于1800mm）</v>
          </cell>
        </row>
        <row r="55">
          <cell r="G55">
            <v>0.05</v>
          </cell>
        </row>
        <row r="55">
          <cell r="I55">
            <v>295</v>
          </cell>
        </row>
        <row r="56">
          <cell r="C56" t="str">
            <v>墙面门窗套——挂贴+人造石/天然石饰面层</v>
          </cell>
        </row>
        <row r="56">
          <cell r="G56">
            <v>0.05</v>
          </cell>
        </row>
        <row r="56">
          <cell r="I56">
            <v>135</v>
          </cell>
        </row>
        <row r="57">
          <cell r="C57" t="str">
            <v>墙面门窗套——干挂+人造石/天然石饰面层</v>
          </cell>
        </row>
        <row r="57">
          <cell r="G57">
            <v>0.05</v>
          </cell>
        </row>
        <row r="57">
          <cell r="I57">
            <v>305</v>
          </cell>
        </row>
        <row r="58">
          <cell r="C58" t="str">
            <v>墙面石座脚——综合考虑结合层+人造石/天然石饰面层</v>
          </cell>
        </row>
        <row r="58">
          <cell r="G58">
            <v>0.02</v>
          </cell>
        </row>
        <row r="58">
          <cell r="I58">
            <v>21.6</v>
          </cell>
        </row>
        <row r="59">
          <cell r="C59" t="str">
            <v>石材暗门——骨架+基层+五金+人造石/天然石饰面层</v>
          </cell>
        </row>
        <row r="59">
          <cell r="G59">
            <v>0.05</v>
          </cell>
        </row>
        <row r="59">
          <cell r="I59">
            <v>267</v>
          </cell>
        </row>
        <row r="60">
          <cell r="C60" t="str">
            <v>石材饰面门——综合考虑基层做法+人造石/天然石饰面层</v>
          </cell>
        </row>
        <row r="60">
          <cell r="G60">
            <v>0.05</v>
          </cell>
        </row>
        <row r="60">
          <cell r="I60">
            <v>270</v>
          </cell>
        </row>
        <row r="61">
          <cell r="C61" t="str">
            <v>地面——-砂浆结合层+饰面层（成品拼花瓷砖）</v>
          </cell>
        </row>
        <row r="61">
          <cell r="G61">
            <v>0.15</v>
          </cell>
        </row>
        <row r="61">
          <cell r="I61">
            <v>120</v>
          </cell>
        </row>
        <row r="62">
          <cell r="C62" t="str">
            <v>地面——普通铺贴-砂浆结合层+饰面层（长边规格900mm（含）以内）</v>
          </cell>
        </row>
        <row r="62">
          <cell r="G62">
            <v>0</v>
          </cell>
        </row>
        <row r="62">
          <cell r="I62">
            <v>64.5</v>
          </cell>
        </row>
        <row r="63">
          <cell r="C63" t="str">
            <v>地面——普通铺贴-砂浆结合层+饰面层（长边规格大于900mm、小于等于1200mm）</v>
          </cell>
        </row>
        <row r="63">
          <cell r="G63">
            <v>0</v>
          </cell>
        </row>
        <row r="63">
          <cell r="I63">
            <v>71.5</v>
          </cell>
        </row>
        <row r="64">
          <cell r="C64" t="str">
            <v>地面——普通铺贴-砂浆结合层+饰面层（长边规格大于1200mm、小于等于1500mm）</v>
          </cell>
        </row>
        <row r="64">
          <cell r="G64">
            <v>0</v>
          </cell>
        </row>
        <row r="64">
          <cell r="I64">
            <v>80.5</v>
          </cell>
        </row>
        <row r="65">
          <cell r="C65" t="str">
            <v>地面——普通铺贴-砂浆结合层+饰面层（长边规格大于1500mm、小于等于1800mm）</v>
          </cell>
        </row>
        <row r="65">
          <cell r="G65">
            <v>0</v>
          </cell>
        </row>
        <row r="65">
          <cell r="I65">
            <v>87.5</v>
          </cell>
        </row>
        <row r="66">
          <cell r="C66" t="str">
            <v>地面——普通铺贴-砂浆结合层+饰面层（长边规格大于1800mm综合考虑）</v>
          </cell>
        </row>
        <row r="66">
          <cell r="G66">
            <v>0</v>
          </cell>
        </row>
        <row r="66">
          <cell r="I66">
            <v>110.5</v>
          </cell>
        </row>
        <row r="67">
          <cell r="C67" t="str">
            <v>地面——密缝连纹铺贴-砂浆结合层+饰面层（长边规格900mm（含）以内）</v>
          </cell>
        </row>
        <row r="67">
          <cell r="G67">
            <v>0</v>
          </cell>
        </row>
        <row r="67">
          <cell r="I67">
            <v>73.5</v>
          </cell>
        </row>
        <row r="68">
          <cell r="C68" t="str">
            <v>地面——密缝连纹铺贴-砂浆结合层+饰面层（长边规格大于900mm、小于等于1200mm）</v>
          </cell>
        </row>
        <row r="68">
          <cell r="G68">
            <v>0</v>
          </cell>
        </row>
        <row r="68">
          <cell r="I68">
            <v>80.5</v>
          </cell>
        </row>
        <row r="69">
          <cell r="C69" t="str">
            <v>地面——密缝连纹铺贴-砂浆结合层+饰面层（长边规格大于1200mm、小于等于1500mm）</v>
          </cell>
        </row>
        <row r="69">
          <cell r="G69">
            <v>0</v>
          </cell>
        </row>
        <row r="69">
          <cell r="I69">
            <v>89.5</v>
          </cell>
        </row>
        <row r="70">
          <cell r="C70" t="str">
            <v>地面——密缝连纹铺贴-砂浆结合层+饰面层（长边规格大于1500mm、小于等于1800mm）</v>
          </cell>
        </row>
        <row r="70">
          <cell r="G70">
            <v>0</v>
          </cell>
        </row>
        <row r="70">
          <cell r="I70">
            <v>96.5</v>
          </cell>
        </row>
        <row r="71">
          <cell r="C71" t="str">
            <v>地面——密缝连纹铺贴-砂浆结合层+饰面层（长边规格大于1800mm综合考虑）</v>
          </cell>
        </row>
        <row r="71">
          <cell r="G71">
            <v>0</v>
          </cell>
        </row>
        <row r="71">
          <cell r="I71">
            <v>119.5</v>
          </cell>
        </row>
        <row r="72">
          <cell r="C72" t="str">
            <v>地面——普通铺贴-瓷砖胶结合层（C1/C2)+饰面层（长边规格900mm（含）以内）</v>
          </cell>
        </row>
        <row r="72">
          <cell r="G72">
            <v>0</v>
          </cell>
        </row>
        <row r="72">
          <cell r="I72">
            <v>66.5</v>
          </cell>
        </row>
        <row r="73">
          <cell r="C73" t="str">
            <v>地面——普通铺贴-瓷砖胶结合层（C1/C2)+饰面层（长边规格大于900mm、小于等于1200mm）</v>
          </cell>
        </row>
        <row r="73">
          <cell r="G73">
            <v>0</v>
          </cell>
        </row>
        <row r="73">
          <cell r="I73">
            <v>73.5</v>
          </cell>
        </row>
        <row r="74">
          <cell r="C74" t="str">
            <v>地面——普通铺贴-瓷砖胶结合层（C1/C2)+饰面层（长边规格大于1200mm、小于等于1500mm）</v>
          </cell>
        </row>
        <row r="74">
          <cell r="G74">
            <v>0</v>
          </cell>
        </row>
        <row r="74">
          <cell r="I74">
            <v>82.5</v>
          </cell>
        </row>
        <row r="75">
          <cell r="C75" t="str">
            <v>地面——普通铺贴-瓷砖胶结合层（C1/C2)+饰面层（长边规格大于1500mm、小于等于1800mm）</v>
          </cell>
        </row>
        <row r="75">
          <cell r="G75">
            <v>0</v>
          </cell>
        </row>
        <row r="75">
          <cell r="I75">
            <v>89.5</v>
          </cell>
        </row>
        <row r="76">
          <cell r="C76" t="str">
            <v>地面——普通铺贴-瓷砖胶结合层（C1/C2)+饰面层（长边规格大于1800mm综合考虑）</v>
          </cell>
        </row>
        <row r="76">
          <cell r="G76">
            <v>0</v>
          </cell>
        </row>
        <row r="76">
          <cell r="I76">
            <v>112.5</v>
          </cell>
        </row>
        <row r="77">
          <cell r="C77" t="str">
            <v>地面——密缝连纹铺贴-瓷砖胶结合层（C1/C2)+饰面层（长边规格900mm（含）以内）</v>
          </cell>
        </row>
        <row r="77">
          <cell r="G77">
            <v>0</v>
          </cell>
        </row>
        <row r="77">
          <cell r="I77">
            <v>75.5</v>
          </cell>
        </row>
        <row r="78">
          <cell r="C78" t="str">
            <v>地面——密缝连纹铺贴-瓷砖胶结合层（C1/C2)+饰面层（长边规格大于900mm、小于等于1200mm）</v>
          </cell>
        </row>
        <row r="78">
          <cell r="G78">
            <v>0</v>
          </cell>
        </row>
        <row r="78">
          <cell r="I78">
            <v>82.5</v>
          </cell>
        </row>
        <row r="79">
          <cell r="C79" t="str">
            <v>地面——密缝连纹铺贴-瓷砖胶结合层（C1/C2)+饰面层（长边规格大于1200mm、小于等于1500mm）</v>
          </cell>
        </row>
        <row r="79">
          <cell r="G79">
            <v>0</v>
          </cell>
        </row>
        <row r="79">
          <cell r="I79">
            <v>91.5</v>
          </cell>
        </row>
        <row r="80">
          <cell r="C80" t="str">
            <v>地面——密缝连纹铺贴-瓷砖胶结合层（C1/C2)+饰面层（长边规格大于1500mm、小于等于1800mm）</v>
          </cell>
        </row>
        <row r="80">
          <cell r="G80">
            <v>0</v>
          </cell>
        </row>
        <row r="80">
          <cell r="I80">
            <v>98.5</v>
          </cell>
        </row>
        <row r="81">
          <cell r="C81" t="str">
            <v>地面——密缝连纹铺贴-瓷砖胶结合层（C1/C2)+饰面层（长边规格大于1800mm综合考虑）</v>
          </cell>
        </row>
        <row r="81">
          <cell r="G81">
            <v>0</v>
          </cell>
        </row>
        <row r="81">
          <cell r="I81">
            <v>121.5</v>
          </cell>
        </row>
        <row r="82">
          <cell r="C82" t="str">
            <v>地面——密缝连纹铺贴-砂浆结合层+饰面层（马赛克）</v>
          </cell>
        </row>
        <row r="82">
          <cell r="G82">
            <v>0.05</v>
          </cell>
        </row>
        <row r="82">
          <cell r="I82">
            <v>85</v>
          </cell>
        </row>
        <row r="83">
          <cell r="C83" t="str">
            <v>地面——砂浆结合层+饰面层（楼梯面层）</v>
          </cell>
        </row>
        <row r="83">
          <cell r="G83">
            <v>0</v>
          </cell>
        </row>
        <row r="83">
          <cell r="I83">
            <v>70</v>
          </cell>
        </row>
        <row r="84">
          <cell r="C84" t="str">
            <v>地面——砂浆结合层+饰面层（台阶面）</v>
          </cell>
        </row>
        <row r="84">
          <cell r="G84">
            <v>0</v>
          </cell>
        </row>
        <row r="84">
          <cell r="I84">
            <v>85</v>
          </cell>
        </row>
        <row r="85">
          <cell r="C85" t="str">
            <v>地面——瓷砖胶结合层+饰面层（窗台砖）</v>
          </cell>
        </row>
        <row r="85">
          <cell r="G85">
            <v>0</v>
          </cell>
        </row>
        <row r="85">
          <cell r="I85">
            <v>67</v>
          </cell>
        </row>
        <row r="86">
          <cell r="C86" t="str">
            <v>地面——砂浆结合层+饰面层（门槛砖）</v>
          </cell>
        </row>
        <row r="86">
          <cell r="G86">
            <v>0</v>
          </cell>
        </row>
        <row r="86">
          <cell r="I86">
            <v>70.4</v>
          </cell>
        </row>
        <row r="87">
          <cell r="C87" t="str">
            <v>地面——砂浆结合层+饰面层（反坎砖）</v>
          </cell>
        </row>
        <row r="87">
          <cell r="G87">
            <v>0</v>
          </cell>
        </row>
        <row r="87">
          <cell r="I87">
            <v>62</v>
          </cell>
        </row>
        <row r="88">
          <cell r="C88" t="str">
            <v>地面——砂浆结合层+饰面层（波打线）</v>
          </cell>
        </row>
        <row r="88">
          <cell r="G88">
            <v>0</v>
          </cell>
        </row>
        <row r="88">
          <cell r="I88">
            <v>100.4</v>
          </cell>
        </row>
        <row r="89">
          <cell r="C89" t="str">
            <v>地面——砂浆结合层+饰面层（挡水条）</v>
          </cell>
        </row>
        <row r="89">
          <cell r="G89">
            <v>0</v>
          </cell>
        </row>
        <row r="89">
          <cell r="I89">
            <v>80</v>
          </cell>
        </row>
        <row r="90">
          <cell r="C90" t="str">
            <v>墙面——砂浆结合层+饰面层（明敷踢脚线）</v>
          </cell>
        </row>
        <row r="90">
          <cell r="G90">
            <v>0</v>
          </cell>
        </row>
        <row r="90">
          <cell r="I90">
            <v>95</v>
          </cell>
        </row>
        <row r="91">
          <cell r="C91" t="str">
            <v>墙面——砂浆结合层+饰面层（暗敷踢脚线）</v>
          </cell>
        </row>
        <row r="91">
          <cell r="G91">
            <v>0</v>
          </cell>
        </row>
        <row r="91">
          <cell r="I91">
            <v>115</v>
          </cell>
        </row>
        <row r="92">
          <cell r="C92" t="str">
            <v>墙面——密缝连纹铺贴-瓷砖胶C1结合层+饰面层（长边规格800mm（不含）以内）</v>
          </cell>
        </row>
        <row r="92">
          <cell r="G92">
            <v>0</v>
          </cell>
        </row>
        <row r="92">
          <cell r="I92">
            <v>79.5</v>
          </cell>
        </row>
        <row r="93">
          <cell r="C93" t="str">
            <v>墙面——密缝连纹铺贴-瓷砖胶C2结合层+饰面层（长边规格800mm（不含）以内）</v>
          </cell>
        </row>
        <row r="93">
          <cell r="G93">
            <v>0</v>
          </cell>
        </row>
        <row r="93">
          <cell r="I93">
            <v>83.5</v>
          </cell>
        </row>
        <row r="94">
          <cell r="C94" t="str">
            <v>墙面——密缝连纹铺贴-瓷砖胶C2结合层+饰面层（长边规格大于等于800mm、小于等于1200mm）</v>
          </cell>
        </row>
        <row r="94">
          <cell r="G94">
            <v>0</v>
          </cell>
        </row>
        <row r="94">
          <cell r="I94">
            <v>90.5</v>
          </cell>
        </row>
        <row r="95">
          <cell r="C95" t="str">
            <v>墙面——密缝连纹铺贴-瓷砖胶C2TES1结合层+饰面层（长边规格大于等于800mm、小于等于1200mm）</v>
          </cell>
        </row>
        <row r="95">
          <cell r="G95">
            <v>0</v>
          </cell>
        </row>
        <row r="95">
          <cell r="I95">
            <v>98.5</v>
          </cell>
        </row>
        <row r="96">
          <cell r="C96" t="str">
            <v>墙面——密缝连纹铺贴-瓷砖胶C2TES1结合层+饰面层（长边规格大于1200mm、小于等于1500mm）</v>
          </cell>
        </row>
        <row r="96">
          <cell r="G96">
            <v>0</v>
          </cell>
        </row>
        <row r="96">
          <cell r="I96">
            <v>116.5</v>
          </cell>
        </row>
        <row r="97">
          <cell r="C97" t="str">
            <v>墙面——密缝连纹铺贴-瓷砖胶C2TES1结合层+饰面层（长边规格大于1500mm、小于等于1800mm）</v>
          </cell>
        </row>
        <row r="97">
          <cell r="G97">
            <v>0</v>
          </cell>
        </row>
        <row r="97">
          <cell r="I97">
            <v>131.5</v>
          </cell>
        </row>
        <row r="98">
          <cell r="C98" t="str">
            <v>墙面——密缝连纹铺贴-瓷砖胶C2TES1结合层+饰面层（长边规格大于1800mm）</v>
          </cell>
        </row>
        <row r="98">
          <cell r="G98">
            <v>0</v>
          </cell>
        </row>
        <row r="98">
          <cell r="I98">
            <v>141.5</v>
          </cell>
        </row>
        <row r="99">
          <cell r="C99" t="str">
            <v>墙面——普通铺贴-瓷砖胶C1结合层+饰面层（长边规格800mm（不含）以内）</v>
          </cell>
        </row>
        <row r="99">
          <cell r="G99">
            <v>0</v>
          </cell>
        </row>
        <row r="99">
          <cell r="I99">
            <v>72.5</v>
          </cell>
        </row>
        <row r="100">
          <cell r="C100" t="str">
            <v>墙面——普通铺贴-瓷砖胶C2结合层+饰面层（长边规格800mm（不含）以内）</v>
          </cell>
        </row>
        <row r="100">
          <cell r="G100">
            <v>0</v>
          </cell>
        </row>
        <row r="100">
          <cell r="I100">
            <v>76.5</v>
          </cell>
        </row>
        <row r="101">
          <cell r="C101" t="str">
            <v>墙面——普通铺贴-瓷砖胶C2结合层+饰面层（长边规格大于等于800mm、小于等于1200mm）</v>
          </cell>
        </row>
        <row r="101">
          <cell r="G101">
            <v>0</v>
          </cell>
        </row>
        <row r="101">
          <cell r="I101">
            <v>83.5</v>
          </cell>
        </row>
        <row r="102">
          <cell r="C102" t="str">
            <v>墙面——普通铺贴-瓷砖胶C2TES1结合层+饰面层（长边规格大于等于800mm、小于等于1200mm）</v>
          </cell>
        </row>
        <row r="102">
          <cell r="G102">
            <v>0</v>
          </cell>
        </row>
        <row r="102">
          <cell r="I102">
            <v>91.5</v>
          </cell>
        </row>
        <row r="103">
          <cell r="C103" t="str">
            <v>墙面——普通铺贴-瓷砖胶C2TES1结合层+饰面层（长边规格大于1200mm、小于等于1500mm）</v>
          </cell>
        </row>
        <row r="103">
          <cell r="G103">
            <v>0</v>
          </cell>
        </row>
        <row r="103">
          <cell r="I103">
            <v>109.5</v>
          </cell>
        </row>
        <row r="104">
          <cell r="C104" t="str">
            <v>墙面——普通铺贴-瓷砖胶C2TES1结合层+饰面层（长边规格大于1500mm、小于等于1800mm）</v>
          </cell>
        </row>
        <row r="104">
          <cell r="G104">
            <v>0</v>
          </cell>
        </row>
        <row r="104">
          <cell r="I104">
            <v>124.5</v>
          </cell>
        </row>
        <row r="105">
          <cell r="C105" t="str">
            <v>墙面——普通铺贴-瓷砖胶C2TES1结合层+饰面层（长边规格大于1800mm）</v>
          </cell>
        </row>
        <row r="105">
          <cell r="G105">
            <v>0</v>
          </cell>
        </row>
        <row r="105">
          <cell r="I105">
            <v>134.5</v>
          </cell>
        </row>
        <row r="106">
          <cell r="C106" t="str">
            <v>墙面——不锈钢加强件点挂+饰面层（长边规格900mm（含）以内）</v>
          </cell>
        </row>
        <row r="106">
          <cell r="G106">
            <v>0</v>
          </cell>
        </row>
        <row r="106">
          <cell r="I106">
            <v>117.5</v>
          </cell>
        </row>
        <row r="107">
          <cell r="C107" t="str">
            <v>墙面——不锈钢加强件点挂+饰面层（长边规格大于900mm、小于等于1200mm）</v>
          </cell>
        </row>
        <row r="107">
          <cell r="G107">
            <v>0</v>
          </cell>
        </row>
        <row r="107">
          <cell r="I107">
            <v>124.5</v>
          </cell>
        </row>
        <row r="108">
          <cell r="C108" t="str">
            <v>墙面——不锈钢加强件点挂+饰面层（长边规格大于1200mm、小于等于1500mm）</v>
          </cell>
        </row>
        <row r="108">
          <cell r="G108">
            <v>0</v>
          </cell>
        </row>
        <row r="108">
          <cell r="I108">
            <v>130.5</v>
          </cell>
        </row>
        <row r="109">
          <cell r="C109" t="str">
            <v>墙面——不锈钢加强件点挂+饰面层（长边规格大于1500mm、小于等于1800mm）</v>
          </cell>
        </row>
        <row r="109">
          <cell r="G109">
            <v>0</v>
          </cell>
        </row>
        <row r="109">
          <cell r="I109">
            <v>134.5</v>
          </cell>
        </row>
        <row r="110">
          <cell r="C110" t="str">
            <v>墙面——不锈钢加强件点挂+饰面层（长边规格大于1800mm）</v>
          </cell>
        </row>
        <row r="110">
          <cell r="G110">
            <v>0</v>
          </cell>
        </row>
        <row r="110">
          <cell r="I110">
            <v>142.5</v>
          </cell>
        </row>
        <row r="111">
          <cell r="C111" t="str">
            <v>墙面——拉线挂贴+饰面层（长边规格900mm（含）以内）</v>
          </cell>
        </row>
        <row r="111">
          <cell r="G111">
            <v>0</v>
          </cell>
        </row>
        <row r="111">
          <cell r="I111">
            <v>97.5</v>
          </cell>
        </row>
        <row r="112">
          <cell r="C112" t="str">
            <v>墙面——拉线挂贴+饰面层（长边规格大于900mm、小于等于1200mm）</v>
          </cell>
        </row>
        <row r="112">
          <cell r="G112">
            <v>0</v>
          </cell>
        </row>
        <row r="112">
          <cell r="I112">
            <v>104.5</v>
          </cell>
        </row>
        <row r="113">
          <cell r="C113" t="str">
            <v>墙面——拉线挂贴+饰面层（长边规格大于1200mm、小于等于1500mm）</v>
          </cell>
        </row>
        <row r="113">
          <cell r="G113">
            <v>0</v>
          </cell>
        </row>
        <row r="113">
          <cell r="I113">
            <v>110.5</v>
          </cell>
        </row>
        <row r="114">
          <cell r="C114" t="str">
            <v>墙面——拉线挂贴+饰面层（长边规格大于1500mm、小于等于1800mm）</v>
          </cell>
        </row>
        <row r="114">
          <cell r="G114">
            <v>0</v>
          </cell>
        </row>
        <row r="114">
          <cell r="I114">
            <v>114.5</v>
          </cell>
        </row>
        <row r="115">
          <cell r="C115" t="str">
            <v>墙面——拉线挂贴+饰面层（长边规格大于1800mm）</v>
          </cell>
        </row>
        <row r="115">
          <cell r="G115">
            <v>0</v>
          </cell>
        </row>
        <row r="115">
          <cell r="I115">
            <v>122.5</v>
          </cell>
        </row>
        <row r="116">
          <cell r="C116" t="str">
            <v>墙面——龙骨干挂+饰面层（长边规格900mm（含）以内）</v>
          </cell>
        </row>
        <row r="116">
          <cell r="G116">
            <v>0</v>
          </cell>
        </row>
        <row r="116">
          <cell r="I116">
            <v>202.5</v>
          </cell>
        </row>
        <row r="117">
          <cell r="C117" t="str">
            <v>墙面——龙骨干挂+饰面层（长边规格大于900mm、小于等于1200mm）</v>
          </cell>
        </row>
        <row r="117">
          <cell r="G117">
            <v>0</v>
          </cell>
        </row>
        <row r="117">
          <cell r="I117">
            <v>209.5</v>
          </cell>
        </row>
        <row r="118">
          <cell r="C118" t="str">
            <v>墙面——龙骨干挂+饰面层（长边规格大于1200mm、小于等于1500mm）</v>
          </cell>
        </row>
        <row r="118">
          <cell r="G118">
            <v>0</v>
          </cell>
        </row>
        <row r="118">
          <cell r="I118">
            <v>215.5</v>
          </cell>
        </row>
        <row r="119">
          <cell r="C119" t="str">
            <v>墙面——龙骨干挂+饰面层（长边规格大于1500mm、小于等于1800mm）</v>
          </cell>
        </row>
        <row r="119">
          <cell r="G119">
            <v>0</v>
          </cell>
        </row>
        <row r="119">
          <cell r="I119">
            <v>219.5</v>
          </cell>
        </row>
        <row r="120">
          <cell r="C120" t="str">
            <v>墙面——龙骨干挂+饰面层（长边规格大于1800mm）</v>
          </cell>
        </row>
        <row r="120">
          <cell r="G120">
            <v>0</v>
          </cell>
        </row>
        <row r="120">
          <cell r="I120">
            <v>227.5</v>
          </cell>
        </row>
        <row r="121">
          <cell r="C121" t="str">
            <v>瓷砖暗门——骨架+基层+五金+饰面层</v>
          </cell>
        </row>
        <row r="121">
          <cell r="G121">
            <v>0</v>
          </cell>
        </row>
        <row r="121">
          <cell r="I121">
            <v>267</v>
          </cell>
        </row>
        <row r="122">
          <cell r="C122" t="str">
            <v>瓷砖暗门——骨架+基层+五金+白色铁皮背板+饰面层</v>
          </cell>
        </row>
        <row r="122">
          <cell r="G122">
            <v>0</v>
          </cell>
        </row>
        <row r="122">
          <cell r="I122">
            <v>325</v>
          </cell>
        </row>
        <row r="123">
          <cell r="C123" t="str">
            <v>包管——角钢+10mm厚水泥纤维+砂浆结合层+饰面层</v>
          </cell>
        </row>
        <row r="123">
          <cell r="G123">
            <v>0</v>
          </cell>
        </row>
        <row r="123">
          <cell r="I123">
            <v>171</v>
          </cell>
        </row>
        <row r="124">
          <cell r="C124" t="str">
            <v>包管——角钢+12mm厚水泥纤维+砂浆结合层+饰面层</v>
          </cell>
        </row>
        <row r="124">
          <cell r="G124">
            <v>0</v>
          </cell>
        </row>
        <row r="124">
          <cell r="I124">
            <v>175</v>
          </cell>
        </row>
        <row r="125">
          <cell r="C125" t="str">
            <v>包管——角钢+10mm厚石膏板+砂浆结合层+饰面层</v>
          </cell>
        </row>
        <row r="125">
          <cell r="G125">
            <v>0</v>
          </cell>
        </row>
        <row r="125">
          <cell r="I125">
            <v>153</v>
          </cell>
        </row>
        <row r="126">
          <cell r="C126" t="str">
            <v>包管——角钢+水泥压力板+10mm厚石膏板+砂浆结合层+饰面层</v>
          </cell>
        </row>
        <row r="126">
          <cell r="G126">
            <v>0</v>
          </cell>
        </row>
        <row r="126">
          <cell r="I126">
            <v>203</v>
          </cell>
        </row>
        <row r="127">
          <cell r="C127" t="str">
            <v>墙面——普通铺贴-瓷砖胶C2+饰面层（长边规格大于等于800mm、小于等于1200mm）</v>
          </cell>
        </row>
        <row r="127">
          <cell r="G127">
            <v>0</v>
          </cell>
        </row>
        <row r="127">
          <cell r="I127">
            <v>74</v>
          </cell>
        </row>
        <row r="128">
          <cell r="C128" t="str">
            <v>墙面——普通铺贴-瓷砖胶C2TES1+饰面层（长边规格大于1200mm、小于等于1500mm）</v>
          </cell>
        </row>
        <row r="128">
          <cell r="G128">
            <v>0</v>
          </cell>
        </row>
        <row r="128">
          <cell r="I128">
            <v>89</v>
          </cell>
        </row>
        <row r="129">
          <cell r="C129" t="str">
            <v>墙面——普通铺贴-瓷砖胶C2TES1+饰面层（长边规格大于1500mm、小于等于1800mm）</v>
          </cell>
        </row>
        <row r="129">
          <cell r="G129">
            <v>0</v>
          </cell>
        </row>
        <row r="129">
          <cell r="I129">
            <v>107</v>
          </cell>
        </row>
        <row r="130">
          <cell r="C130" t="str">
            <v>墙面——普通铺贴-瓷砖胶C2TES1+饰面层（长边规格大于1800mm）</v>
          </cell>
        </row>
        <row r="130">
          <cell r="G130">
            <v>0</v>
          </cell>
        </row>
        <row r="130">
          <cell r="I130">
            <v>122</v>
          </cell>
        </row>
        <row r="131">
          <cell r="C131" t="str">
            <v>墙面——锈钢加强件点挂+饰面层（长边规格900mm（含）以内）</v>
          </cell>
        </row>
        <row r="131">
          <cell r="G131">
            <v>0</v>
          </cell>
        </row>
        <row r="131">
          <cell r="I131">
            <v>115</v>
          </cell>
        </row>
        <row r="132">
          <cell r="C132" t="str">
            <v>墙面——锈钢加强件点挂+饰面层（长边规格大于900mm、小于等于1200mm）</v>
          </cell>
        </row>
        <row r="132">
          <cell r="G132">
            <v>0</v>
          </cell>
        </row>
        <row r="132">
          <cell r="I132">
            <v>122</v>
          </cell>
        </row>
        <row r="133">
          <cell r="C133" t="str">
            <v>墙面——锈钢加强件点挂+饰面层（长边规格大于1200mm、小于等于1500mm）</v>
          </cell>
        </row>
        <row r="133">
          <cell r="G133">
            <v>0</v>
          </cell>
        </row>
        <row r="133">
          <cell r="I133">
            <v>128</v>
          </cell>
        </row>
        <row r="134">
          <cell r="C134" t="str">
            <v>墙面——锈钢加强件点挂+饰面层（长边规格大于1500mm、小于等于1800mm)</v>
          </cell>
        </row>
        <row r="134">
          <cell r="G134">
            <v>0</v>
          </cell>
        </row>
        <row r="134">
          <cell r="I134">
            <v>132</v>
          </cell>
        </row>
        <row r="135">
          <cell r="C135" t="str">
            <v>墙面——锈钢加强件点挂+饰面层（长边规格大于1800mm）</v>
          </cell>
        </row>
        <row r="135">
          <cell r="G135">
            <v>0</v>
          </cell>
        </row>
        <row r="135">
          <cell r="I135">
            <v>140</v>
          </cell>
        </row>
        <row r="136">
          <cell r="C136" t="str">
            <v>墙面——拉线挂贴+饰面层（长边规格900mm（含）以内）</v>
          </cell>
        </row>
        <row r="136">
          <cell r="G136">
            <v>0</v>
          </cell>
        </row>
        <row r="136">
          <cell r="I136">
            <v>95</v>
          </cell>
        </row>
        <row r="137">
          <cell r="C137" t="str">
            <v>墙面——拉线挂贴+饰面层（长边规格大于900mm、小于等于1200mm）</v>
          </cell>
        </row>
        <row r="137">
          <cell r="G137">
            <v>0</v>
          </cell>
        </row>
        <row r="137">
          <cell r="I137">
            <v>102</v>
          </cell>
        </row>
        <row r="138">
          <cell r="C138" t="str">
            <v>墙面——拉线挂贴+饰面层（长边规格大于1200mm、小于等于1500mm）</v>
          </cell>
        </row>
        <row r="138">
          <cell r="G138">
            <v>0</v>
          </cell>
        </row>
        <row r="138">
          <cell r="I138">
            <v>108</v>
          </cell>
        </row>
        <row r="139">
          <cell r="C139" t="str">
            <v>墙面——拉线挂贴+饰面层（长边规格大于1500mm、小于等于1800mm)</v>
          </cell>
        </row>
        <row r="139">
          <cell r="G139">
            <v>0</v>
          </cell>
        </row>
        <row r="139">
          <cell r="I139">
            <v>112</v>
          </cell>
        </row>
        <row r="140">
          <cell r="C140" t="str">
            <v>墙面——拉线挂贴+饰面层（长边规格大于1800mm）</v>
          </cell>
        </row>
        <row r="140">
          <cell r="G140">
            <v>0</v>
          </cell>
        </row>
        <row r="140">
          <cell r="I140">
            <v>120</v>
          </cell>
        </row>
        <row r="141">
          <cell r="C141" t="str">
            <v>墙面——龙骨干挂+饰面层（长边规格900mm（含）以内）</v>
          </cell>
        </row>
        <row r="141">
          <cell r="G141">
            <v>0</v>
          </cell>
        </row>
        <row r="141">
          <cell r="I141">
            <v>200</v>
          </cell>
        </row>
        <row r="142">
          <cell r="C142" t="str">
            <v>墙面——龙骨干挂+饰面层（长边规格大于900mm、小于等于1200mm）</v>
          </cell>
        </row>
        <row r="142">
          <cell r="G142">
            <v>0</v>
          </cell>
        </row>
        <row r="142">
          <cell r="I142">
            <v>207</v>
          </cell>
        </row>
        <row r="143">
          <cell r="C143" t="str">
            <v>墙面——龙骨干挂+饰面层（长边规格大于1200mm、小于等于1500mm）</v>
          </cell>
        </row>
        <row r="143">
          <cell r="G143">
            <v>0</v>
          </cell>
        </row>
        <row r="143">
          <cell r="I143">
            <v>213</v>
          </cell>
        </row>
        <row r="144">
          <cell r="C144" t="str">
            <v>墙面——龙骨干挂+饰面层（长边规格大于1500mm、小于等于1800mm)</v>
          </cell>
        </row>
        <row r="144">
          <cell r="G144">
            <v>0</v>
          </cell>
        </row>
        <row r="144">
          <cell r="I144">
            <v>217</v>
          </cell>
        </row>
        <row r="145">
          <cell r="C145" t="str">
            <v>墙面——龙骨干挂+饰面层（长边规格大于1800mm）</v>
          </cell>
        </row>
        <row r="145">
          <cell r="G145">
            <v>0</v>
          </cell>
        </row>
        <row r="145">
          <cell r="I145">
            <v>225</v>
          </cell>
        </row>
        <row r="146">
          <cell r="C146" t="str">
            <v>墙面——9mm阻燃夹板-瓷砖胶C2+饰面层（长边规格大于等于800mm、小于等于1200mm）</v>
          </cell>
        </row>
        <row r="146">
          <cell r="G146">
            <v>0</v>
          </cell>
        </row>
        <row r="146">
          <cell r="I146">
            <v>112</v>
          </cell>
        </row>
        <row r="147">
          <cell r="C147" t="str">
            <v>墙面——9mm阻燃夹板-瓷砖胶C2TES1+饰面层（长边规格大于1200mm、小于等于1500mm）</v>
          </cell>
        </row>
        <row r="147">
          <cell r="G147">
            <v>0</v>
          </cell>
        </row>
        <row r="147">
          <cell r="I147">
            <v>127</v>
          </cell>
        </row>
        <row r="148">
          <cell r="C148" t="str">
            <v>墙面——9mm阻燃夹板-瓷砖胶C2TES1+饰面层（长边规格大于1500mm、小于等于1800mm）</v>
          </cell>
        </row>
        <row r="148">
          <cell r="G148">
            <v>0</v>
          </cell>
        </row>
        <row r="148">
          <cell r="I148">
            <v>145</v>
          </cell>
        </row>
        <row r="149">
          <cell r="C149" t="str">
            <v>墙面——9mm阻燃夹板-瓷砖胶C2TES1+饰面层（长边规格大于1800mm）</v>
          </cell>
        </row>
        <row r="149">
          <cell r="G149">
            <v>0</v>
          </cell>
        </row>
        <row r="149">
          <cell r="I149">
            <v>160</v>
          </cell>
        </row>
        <row r="150">
          <cell r="C150" t="str">
            <v>墙面——12mm阻燃夹板-瓷砖胶C2+饰面层（长边规格大于等于800mm、小于等于1200mm）</v>
          </cell>
        </row>
        <row r="150">
          <cell r="G150">
            <v>0</v>
          </cell>
        </row>
        <row r="150">
          <cell r="I150">
            <v>118</v>
          </cell>
        </row>
        <row r="151">
          <cell r="C151" t="str">
            <v>墙面——12mmm阻燃夹板-瓷砖胶C2TES1+饰面层（长边规格大于1200mm、小于等于1500mm）</v>
          </cell>
        </row>
        <row r="151">
          <cell r="G151">
            <v>0</v>
          </cell>
        </row>
        <row r="151">
          <cell r="I151">
            <v>133</v>
          </cell>
        </row>
        <row r="152">
          <cell r="C152" t="str">
            <v>墙面——12mmm阻燃夹板-瓷砖胶C2TES1+饰面层（长边规格大于1500mm、小于等于1800mm）</v>
          </cell>
        </row>
        <row r="152">
          <cell r="G152">
            <v>0</v>
          </cell>
        </row>
        <row r="152">
          <cell r="I152">
            <v>151</v>
          </cell>
        </row>
        <row r="153">
          <cell r="C153" t="str">
            <v>墙面——12mmm阻燃夹板-瓷砖胶C2TES1+饰面层（长边规格大于1800mm）</v>
          </cell>
        </row>
        <row r="153">
          <cell r="G153">
            <v>0</v>
          </cell>
        </row>
        <row r="153">
          <cell r="I153">
            <v>166</v>
          </cell>
        </row>
        <row r="154">
          <cell r="C154" t="str">
            <v>墙面——15mm阻燃夹板-瓷砖胶C2+饰面层（长边规格大于等于800mm、小于等于1200mm）</v>
          </cell>
        </row>
        <row r="154">
          <cell r="G154">
            <v>0</v>
          </cell>
        </row>
        <row r="154">
          <cell r="I154">
            <v>123</v>
          </cell>
        </row>
        <row r="155">
          <cell r="C155" t="str">
            <v>墙面——15mmm阻燃夹板-瓷砖胶C2TES1+饰面层（长边规格大于1200mm、小于等于1500mm）</v>
          </cell>
        </row>
        <row r="155">
          <cell r="G155">
            <v>0</v>
          </cell>
        </row>
        <row r="155">
          <cell r="I155">
            <v>138</v>
          </cell>
        </row>
        <row r="156">
          <cell r="C156" t="str">
            <v>墙面——15mmm阻燃夹板-瓷砖胶C2TES1+饰面层（长边规格大于1500mm、小于等于1800mm）</v>
          </cell>
        </row>
        <row r="156">
          <cell r="G156">
            <v>0</v>
          </cell>
        </row>
        <row r="156">
          <cell r="I156">
            <v>156</v>
          </cell>
        </row>
        <row r="157">
          <cell r="C157" t="str">
            <v>墙面——15mmm阻燃夹板-瓷砖胶C2TES1+饰面层（长边规格大于1800mm）</v>
          </cell>
        </row>
        <row r="157">
          <cell r="G157">
            <v>0</v>
          </cell>
        </row>
        <row r="157">
          <cell r="I157">
            <v>171</v>
          </cell>
        </row>
        <row r="158">
          <cell r="C158" t="str">
            <v>墙面——基膜/胶+饰面</v>
          </cell>
        </row>
        <row r="158">
          <cell r="G158">
            <v>0</v>
          </cell>
        </row>
        <row r="158">
          <cell r="I158">
            <v>45</v>
          </cell>
        </row>
        <row r="159">
          <cell r="C159" t="str">
            <v>墙面——轻钢龙骨+9mm阻燃夹板+饰面层（软包）</v>
          </cell>
        </row>
        <row r="159">
          <cell r="G159">
            <v>0.02</v>
          </cell>
        </row>
        <row r="159">
          <cell r="I159">
            <v>137</v>
          </cell>
        </row>
        <row r="160">
          <cell r="C160" t="str">
            <v>墙面——轻钢龙骨+12mm阻燃夹板+饰面层（软包）</v>
          </cell>
        </row>
        <row r="160">
          <cell r="G160">
            <v>0.02</v>
          </cell>
        </row>
        <row r="160">
          <cell r="I160">
            <v>143</v>
          </cell>
        </row>
        <row r="161">
          <cell r="C161" t="str">
            <v>墙面——轻钢龙骨+15mm阻燃夹板+饰面层（软包）</v>
          </cell>
        </row>
        <row r="161">
          <cell r="G161">
            <v>0.02</v>
          </cell>
        </row>
        <row r="161">
          <cell r="I161">
            <v>148</v>
          </cell>
        </row>
        <row r="162">
          <cell r="C162" t="str">
            <v>墙面——轻钢龙骨+18mm阻燃夹板+饰面层（软包）</v>
          </cell>
        </row>
        <row r="162">
          <cell r="G162">
            <v>0.02</v>
          </cell>
        </row>
        <row r="162">
          <cell r="I162">
            <v>155</v>
          </cell>
        </row>
        <row r="163">
          <cell r="C163" t="str">
            <v>墙面——镀锌角钢龙骨+9mm阻燃夹板+饰面层（软包）</v>
          </cell>
        </row>
        <row r="163">
          <cell r="G163">
            <v>0.02</v>
          </cell>
        </row>
        <row r="163">
          <cell r="I163">
            <v>177</v>
          </cell>
        </row>
        <row r="164">
          <cell r="C164" t="str">
            <v>墙面——镀锌角钢龙骨+12mm阻燃夹板+饰面层（软包）</v>
          </cell>
        </row>
        <row r="164">
          <cell r="G164">
            <v>0.02</v>
          </cell>
        </row>
        <row r="164">
          <cell r="I164">
            <v>183</v>
          </cell>
        </row>
        <row r="165">
          <cell r="C165" t="str">
            <v>墙面——镀锌角钢龙骨+15mm阻燃夹板+饰面层（软包）</v>
          </cell>
        </row>
        <row r="165">
          <cell r="G165">
            <v>0.02</v>
          </cell>
        </row>
        <row r="165">
          <cell r="I165">
            <v>188</v>
          </cell>
        </row>
        <row r="166">
          <cell r="C166" t="str">
            <v>墙面——镀锌角钢龙骨+18mm阻燃夹板+饰面层（软包）</v>
          </cell>
        </row>
        <row r="166">
          <cell r="G166">
            <v>0.02</v>
          </cell>
        </row>
        <row r="166">
          <cell r="I166">
            <v>195</v>
          </cell>
        </row>
        <row r="167">
          <cell r="C167" t="str">
            <v>墙面——轻钢龙骨+9mm阻燃夹板+饰面层（硬包）</v>
          </cell>
        </row>
        <row r="167">
          <cell r="G167">
            <v>0.02</v>
          </cell>
        </row>
        <row r="167">
          <cell r="I167">
            <v>137</v>
          </cell>
        </row>
        <row r="168">
          <cell r="C168" t="str">
            <v>墙面——轻钢龙骨+12mm阻燃夹板+饰面层（硬包）</v>
          </cell>
        </row>
        <row r="168">
          <cell r="G168">
            <v>0.02</v>
          </cell>
        </row>
        <row r="168">
          <cell r="I168">
            <v>143</v>
          </cell>
        </row>
        <row r="169">
          <cell r="C169" t="str">
            <v>墙面——轻钢龙骨+15mm阻燃夹板+饰面层（硬包）</v>
          </cell>
        </row>
        <row r="169">
          <cell r="G169">
            <v>0.02</v>
          </cell>
        </row>
        <row r="169">
          <cell r="I169">
            <v>148</v>
          </cell>
        </row>
        <row r="170">
          <cell r="C170" t="str">
            <v>墙面——轻钢龙骨+18mm阻燃夹板+饰面层（硬包）</v>
          </cell>
        </row>
        <row r="170">
          <cell r="G170">
            <v>0.02</v>
          </cell>
        </row>
        <row r="170">
          <cell r="I170">
            <v>155</v>
          </cell>
        </row>
        <row r="171">
          <cell r="C171" t="str">
            <v>墙面——镀锌角钢龙骨+9mm阻燃夹板+饰面层（硬包）</v>
          </cell>
        </row>
        <row r="171">
          <cell r="G171">
            <v>0.02</v>
          </cell>
        </row>
        <row r="171">
          <cell r="I171">
            <v>177</v>
          </cell>
        </row>
        <row r="172">
          <cell r="C172" t="str">
            <v>墙面——镀锌角钢龙骨+12mm阻燃夹板+饰面层（硬包）</v>
          </cell>
        </row>
        <row r="172">
          <cell r="G172">
            <v>0.02</v>
          </cell>
        </row>
        <row r="172">
          <cell r="I172">
            <v>183</v>
          </cell>
        </row>
        <row r="173">
          <cell r="C173" t="str">
            <v>墙面——镀锌角钢龙骨+15mm阻燃夹板+饰面层（硬包）</v>
          </cell>
        </row>
        <row r="173">
          <cell r="G173">
            <v>0.02</v>
          </cell>
        </row>
        <row r="173">
          <cell r="I173">
            <v>188</v>
          </cell>
        </row>
        <row r="174">
          <cell r="C174" t="str">
            <v>墙面——镀锌角钢龙骨+18mm阻燃夹板+饰面层（硬包）</v>
          </cell>
        </row>
        <row r="174">
          <cell r="G174">
            <v>0.02</v>
          </cell>
        </row>
        <row r="174">
          <cell r="I174">
            <v>195</v>
          </cell>
        </row>
        <row r="175">
          <cell r="C175" t="str">
            <v>墙面——木龙骨+9mm阻燃夹板+饰面层（硬包）</v>
          </cell>
        </row>
        <row r="175">
          <cell r="G175">
            <v>0.02</v>
          </cell>
        </row>
        <row r="175">
          <cell r="I175">
            <v>102</v>
          </cell>
        </row>
        <row r="176">
          <cell r="C176" t="str">
            <v>墙面——木龙骨+12mm阻燃夹板+饰面层（硬包）</v>
          </cell>
        </row>
        <row r="176">
          <cell r="G176">
            <v>0.02</v>
          </cell>
        </row>
        <row r="176">
          <cell r="I176">
            <v>108</v>
          </cell>
        </row>
        <row r="177">
          <cell r="C177" t="str">
            <v>墙面——木龙骨+15mm阻燃夹板+饰面层（硬包）</v>
          </cell>
        </row>
        <row r="177">
          <cell r="G177">
            <v>0.02</v>
          </cell>
        </row>
        <row r="177">
          <cell r="I177">
            <v>113</v>
          </cell>
        </row>
        <row r="178">
          <cell r="C178" t="str">
            <v>墙面——木龙骨+18mm阻燃夹板+饰面层（硬包）</v>
          </cell>
        </row>
        <row r="178">
          <cell r="G178">
            <v>0.02</v>
          </cell>
        </row>
        <row r="178">
          <cell r="I178">
            <v>120</v>
          </cell>
        </row>
        <row r="179">
          <cell r="C179" t="str">
            <v>墙面——综合考虑基层+饰面（踢脚线)</v>
          </cell>
        </row>
        <row r="179">
          <cell r="G179">
            <v>0.02</v>
          </cell>
        </row>
        <row r="179">
          <cell r="I179">
            <v>16.25</v>
          </cell>
        </row>
        <row r="180">
          <cell r="C180" t="str">
            <v>墙面——轻钢龙骨+9mm阻燃夹板基层+饰面层</v>
          </cell>
        </row>
        <row r="180">
          <cell r="G180">
            <v>0.02</v>
          </cell>
        </row>
        <row r="180">
          <cell r="I180">
            <v>137</v>
          </cell>
        </row>
        <row r="181">
          <cell r="C181" t="str">
            <v>墙面——轻钢龙骨+12mm阻燃夹板基层+饰面层</v>
          </cell>
        </row>
        <row r="181">
          <cell r="G181">
            <v>0.02</v>
          </cell>
        </row>
        <row r="181">
          <cell r="I181">
            <v>143</v>
          </cell>
        </row>
        <row r="182">
          <cell r="C182" t="str">
            <v>墙面——轻钢龙骨+15mm阻燃夹板基层+饰面层</v>
          </cell>
        </row>
        <row r="182">
          <cell r="G182">
            <v>0.02</v>
          </cell>
        </row>
        <row r="182">
          <cell r="I182">
            <v>148</v>
          </cell>
        </row>
        <row r="183">
          <cell r="C183" t="str">
            <v>墙面——轻钢龙骨+18mm阻燃夹板基层+饰面层</v>
          </cell>
        </row>
        <row r="183">
          <cell r="G183">
            <v>0.02</v>
          </cell>
        </row>
        <row r="183">
          <cell r="I183">
            <v>155</v>
          </cell>
        </row>
        <row r="184">
          <cell r="C184" t="str">
            <v>墙面——镀锌角钢龙骨+9mm阻燃夹板基层+饰面层</v>
          </cell>
        </row>
        <row r="184">
          <cell r="G184">
            <v>0.02</v>
          </cell>
        </row>
        <row r="184">
          <cell r="I184">
            <v>177</v>
          </cell>
        </row>
        <row r="185">
          <cell r="C185" t="str">
            <v>墙面——镀锌角钢龙骨+12mm阻燃夹板基层+饰面层</v>
          </cell>
        </row>
        <row r="185">
          <cell r="G185">
            <v>0.02</v>
          </cell>
        </row>
        <row r="185">
          <cell r="I185">
            <v>183</v>
          </cell>
        </row>
        <row r="186">
          <cell r="C186" t="str">
            <v>墙面——镀锌角钢龙骨+15mm阻燃夹板基层+饰面层</v>
          </cell>
        </row>
        <row r="186">
          <cell r="G186">
            <v>0.02</v>
          </cell>
        </row>
        <row r="186">
          <cell r="I186">
            <v>188</v>
          </cell>
        </row>
        <row r="187">
          <cell r="C187" t="str">
            <v>墙面——镀锌角钢龙骨+18mm阻燃夹板基层+饰面层</v>
          </cell>
        </row>
        <row r="187">
          <cell r="G187">
            <v>0.02</v>
          </cell>
        </row>
        <row r="187">
          <cell r="I187">
            <v>195</v>
          </cell>
        </row>
        <row r="188">
          <cell r="C188" t="str">
            <v>墙面——木龙骨+9mm阻燃夹板基层+饰面层</v>
          </cell>
        </row>
        <row r="188">
          <cell r="G188">
            <v>0.02</v>
          </cell>
        </row>
        <row r="188">
          <cell r="I188">
            <v>102</v>
          </cell>
        </row>
        <row r="189">
          <cell r="C189" t="str">
            <v>墙面——木龙骨+12mm阻燃夹板基层+饰面层</v>
          </cell>
        </row>
        <row r="189">
          <cell r="G189">
            <v>0.02</v>
          </cell>
        </row>
        <row r="189">
          <cell r="I189">
            <v>108</v>
          </cell>
        </row>
        <row r="190">
          <cell r="C190" t="str">
            <v>墙面——木龙骨+15mm阻燃夹板基层+饰面层</v>
          </cell>
        </row>
        <row r="190">
          <cell r="G190">
            <v>0.02</v>
          </cell>
        </row>
        <row r="190">
          <cell r="I190">
            <v>113</v>
          </cell>
        </row>
        <row r="191">
          <cell r="C191" t="str">
            <v>墙面——木龙骨+18mm阻燃夹板基层+饰面层</v>
          </cell>
        </row>
        <row r="191">
          <cell r="G191">
            <v>0.02</v>
          </cell>
        </row>
        <row r="191">
          <cell r="I191">
            <v>120</v>
          </cell>
        </row>
        <row r="192">
          <cell r="C192" t="str">
            <v>墙面——综合考虑基层+饰面层（电梯门套/窗套）</v>
          </cell>
        </row>
        <row r="192">
          <cell r="G192">
            <v>0.02</v>
          </cell>
        </row>
        <row r="192">
          <cell r="I192">
            <v>145</v>
          </cell>
        </row>
        <row r="193">
          <cell r="C193" t="str">
            <v>墙面——综合考虑基层+饰面（金属线条）</v>
          </cell>
        </row>
        <row r="193">
          <cell r="G193">
            <v>0.05</v>
          </cell>
        </row>
        <row r="193">
          <cell r="I193">
            <v>12</v>
          </cell>
        </row>
        <row r="194">
          <cell r="C194" t="str">
            <v>墙面——钢龙骨架+饰面（不锈钢可视对讲基座）</v>
          </cell>
        </row>
        <row r="194">
          <cell r="G194">
            <v>0.02</v>
          </cell>
        </row>
        <row r="194">
          <cell r="I194">
            <v>600</v>
          </cell>
        </row>
        <row r="195">
          <cell r="C195" t="str">
            <v>墙面——综合考虑基层+饰面（不锈钢壁龛）</v>
          </cell>
        </row>
        <row r="195">
          <cell r="G195">
            <v>0</v>
          </cell>
        </row>
        <row r="195">
          <cell r="I195">
            <v>60</v>
          </cell>
        </row>
        <row r="196">
          <cell r="C196" t="str">
            <v>天花——轻钢龙骨+9mm阻燃夹板+饰面层</v>
          </cell>
        </row>
        <row r="196">
          <cell r="G196">
            <v>0.02</v>
          </cell>
        </row>
        <row r="196">
          <cell r="I196">
            <v>152</v>
          </cell>
        </row>
        <row r="197">
          <cell r="C197" t="str">
            <v>天花——轻钢龙骨+12mm阻燃夹板+饰面层</v>
          </cell>
        </row>
        <row r="197">
          <cell r="G197">
            <v>0.02</v>
          </cell>
        </row>
        <row r="197">
          <cell r="I197">
            <v>158</v>
          </cell>
        </row>
        <row r="198">
          <cell r="C198" t="str">
            <v>天花——轻钢龙骨+15mm阻燃夹板+饰面层</v>
          </cell>
        </row>
        <row r="198">
          <cell r="G198">
            <v>0.02</v>
          </cell>
        </row>
        <row r="198">
          <cell r="I198">
            <v>163</v>
          </cell>
        </row>
        <row r="199">
          <cell r="C199" t="str">
            <v>天花——轻钢龙骨+18mm阻燃夹板+饰面层</v>
          </cell>
        </row>
        <row r="199">
          <cell r="G199">
            <v>0.02</v>
          </cell>
        </row>
        <row r="199">
          <cell r="I199">
            <v>170</v>
          </cell>
        </row>
        <row r="200">
          <cell r="C200" t="str">
            <v>天花——镀锌钢龙骨+9mm阻燃夹板+饰面层</v>
          </cell>
        </row>
        <row r="200">
          <cell r="G200">
            <v>0.02</v>
          </cell>
        </row>
        <row r="200">
          <cell r="I200">
            <v>212</v>
          </cell>
        </row>
        <row r="201">
          <cell r="C201" t="str">
            <v>天花——镀锌钢龙骨+12mm阻燃夹板+饰面层</v>
          </cell>
        </row>
        <row r="201">
          <cell r="G201">
            <v>0.02</v>
          </cell>
        </row>
        <row r="201">
          <cell r="I201">
            <v>218</v>
          </cell>
        </row>
        <row r="202">
          <cell r="C202" t="str">
            <v>天花——镀锌钢龙骨+15mm阻燃夹板+饰面层</v>
          </cell>
        </row>
        <row r="202">
          <cell r="G202">
            <v>0.02</v>
          </cell>
        </row>
        <row r="202">
          <cell r="I202">
            <v>223</v>
          </cell>
        </row>
        <row r="203">
          <cell r="C203" t="str">
            <v>天花——镀锌钢龙骨+18mm阻燃夹板+饰面层</v>
          </cell>
        </row>
        <row r="203">
          <cell r="G203">
            <v>0.02</v>
          </cell>
        </row>
        <row r="203">
          <cell r="I203">
            <v>230</v>
          </cell>
        </row>
        <row r="204">
          <cell r="C204" t="str">
            <v>墙面——综合考虑基层+饰面（踢脚线)</v>
          </cell>
        </row>
        <row r="204">
          <cell r="G204">
            <v>0.02</v>
          </cell>
        </row>
        <row r="204">
          <cell r="I204">
            <v>16.25</v>
          </cell>
        </row>
        <row r="205">
          <cell r="C205" t="str">
            <v>墙面——镀锌角钢龙骨+饰面层</v>
          </cell>
        </row>
        <row r="205">
          <cell r="G205">
            <v>0.02</v>
          </cell>
        </row>
        <row r="205">
          <cell r="I205">
            <v>135</v>
          </cell>
        </row>
        <row r="206">
          <cell r="C206" t="str">
            <v>墙面——综合考虑基层+饰面层（铝合金板门套）</v>
          </cell>
        </row>
        <row r="206">
          <cell r="G206">
            <v>0.02</v>
          </cell>
        </row>
        <row r="206">
          <cell r="I206">
            <v>145</v>
          </cell>
        </row>
        <row r="207">
          <cell r="C207" t="str">
            <v>墙面——综合考虑基层+饰面层（铝合金百叶）</v>
          </cell>
        </row>
        <row r="207">
          <cell r="G207">
            <v>0.02</v>
          </cell>
        </row>
        <row r="207">
          <cell r="I207">
            <v>61</v>
          </cell>
        </row>
        <row r="208">
          <cell r="C208" t="str">
            <v>吊顶——轻钢龙骨+饰面层(300*300铝扣板）</v>
          </cell>
        </row>
        <row r="208">
          <cell r="G208">
            <v>0.02</v>
          </cell>
        </row>
        <row r="208">
          <cell r="I208">
            <v>37</v>
          </cell>
        </row>
        <row r="209">
          <cell r="C209" t="str">
            <v>吊顶——轻钢龙骨+饰面层(300*600铝扣板）</v>
          </cell>
        </row>
        <row r="209">
          <cell r="G209">
            <v>0.02</v>
          </cell>
        </row>
        <row r="209">
          <cell r="I209">
            <v>40</v>
          </cell>
        </row>
        <row r="210">
          <cell r="C210" t="str">
            <v>吊顶——轻钢龙骨+饰面层(600*600铝扣板）</v>
          </cell>
        </row>
        <row r="210">
          <cell r="G210">
            <v>0.02</v>
          </cell>
        </row>
        <row r="210">
          <cell r="I210">
            <v>40</v>
          </cell>
        </row>
        <row r="211">
          <cell r="C211" t="str">
            <v>吊顶——轻钢龙骨+饰面层(450*900铝扣板）</v>
          </cell>
        </row>
        <row r="211">
          <cell r="G211">
            <v>0.02</v>
          </cell>
        </row>
        <row r="211">
          <cell r="I211">
            <v>40</v>
          </cell>
        </row>
        <row r="212">
          <cell r="C212" t="str">
            <v>吊顶——轻钢龙骨+饰面层(600*1200铝扣板）</v>
          </cell>
        </row>
        <row r="212">
          <cell r="G212">
            <v>0.02</v>
          </cell>
        </row>
        <row r="212">
          <cell r="I212">
            <v>40</v>
          </cell>
        </row>
        <row r="213">
          <cell r="C213" t="str">
            <v>吊顶——轻钢龙骨+饰面层(铝蜂窝大板）</v>
          </cell>
        </row>
        <row r="213">
          <cell r="G213">
            <v>0.02</v>
          </cell>
        </row>
        <row r="213">
          <cell r="I213">
            <v>60</v>
          </cell>
        </row>
        <row r="214">
          <cell r="C214" t="str">
            <v>吊顶——轻钢龙骨+饰面层(铝板）</v>
          </cell>
        </row>
        <row r="214">
          <cell r="G214">
            <v>0.02</v>
          </cell>
        </row>
        <row r="214">
          <cell r="I214">
            <v>105</v>
          </cell>
        </row>
        <row r="215">
          <cell r="C215" t="str">
            <v>吊顶——镀锌钢龙骨+饰面层(铝板）</v>
          </cell>
        </row>
        <row r="215">
          <cell r="G215">
            <v>0.02</v>
          </cell>
        </row>
        <row r="215">
          <cell r="I215">
            <v>155</v>
          </cell>
        </row>
        <row r="216">
          <cell r="C216" t="str">
            <v>吊顶——镀锌钢龙骨+饰面层(铝合金格栅）</v>
          </cell>
        </row>
        <row r="216">
          <cell r="G216">
            <v>0.02</v>
          </cell>
        </row>
        <row r="216">
          <cell r="I216">
            <v>67.74</v>
          </cell>
        </row>
        <row r="217">
          <cell r="C217" t="str">
            <v>墙面——轻钢龙骨+9mm阻燃夹板基层+饰面层</v>
          </cell>
        </row>
        <row r="217">
          <cell r="G217">
            <v>0.02</v>
          </cell>
        </row>
        <row r="217">
          <cell r="I217">
            <v>137</v>
          </cell>
        </row>
        <row r="218">
          <cell r="C218" t="str">
            <v>墙面——轻钢龙骨+12mm阻燃夹板基层+饰面层</v>
          </cell>
        </row>
        <row r="218">
          <cell r="G218">
            <v>0.02</v>
          </cell>
        </row>
        <row r="218">
          <cell r="I218">
            <v>143</v>
          </cell>
        </row>
        <row r="219">
          <cell r="C219" t="str">
            <v>墙面——轻钢龙骨+15mm阻燃夹板基层+饰面层</v>
          </cell>
        </row>
        <row r="219">
          <cell r="G219">
            <v>0.02</v>
          </cell>
        </row>
        <row r="219">
          <cell r="I219">
            <v>148</v>
          </cell>
        </row>
        <row r="220">
          <cell r="C220" t="str">
            <v>墙面——轻钢龙骨+18mm阻燃夹板基层+饰面层</v>
          </cell>
        </row>
        <row r="220">
          <cell r="G220">
            <v>0.02</v>
          </cell>
        </row>
        <row r="220">
          <cell r="I220">
            <v>155</v>
          </cell>
        </row>
        <row r="221">
          <cell r="C221" t="str">
            <v>墙面——镀锌角钢龙骨+9mm阻燃夹板基层+饰面层</v>
          </cell>
        </row>
        <row r="221">
          <cell r="G221">
            <v>0.02</v>
          </cell>
        </row>
        <row r="221">
          <cell r="I221">
            <v>177</v>
          </cell>
        </row>
        <row r="222">
          <cell r="C222" t="str">
            <v>墙面——镀锌角钢龙骨+12mm阻燃夹板基层+饰面层</v>
          </cell>
        </row>
        <row r="222">
          <cell r="G222">
            <v>0.02</v>
          </cell>
        </row>
        <row r="222">
          <cell r="I222">
            <v>183</v>
          </cell>
        </row>
        <row r="223">
          <cell r="C223" t="str">
            <v>墙面——轻镀锌角钢龙骨+15mm阻燃夹板基层+饰面层</v>
          </cell>
        </row>
        <row r="223">
          <cell r="G223">
            <v>0.02</v>
          </cell>
        </row>
        <row r="223">
          <cell r="I223">
            <v>188</v>
          </cell>
        </row>
        <row r="224">
          <cell r="C224" t="str">
            <v>墙面——镀锌角钢龙骨+18mm阻燃夹板基层+饰面层</v>
          </cell>
        </row>
        <row r="224">
          <cell r="G224">
            <v>0.02</v>
          </cell>
        </row>
        <row r="224">
          <cell r="I224">
            <v>195</v>
          </cell>
        </row>
        <row r="225">
          <cell r="C225" t="str">
            <v>墙面——木龙骨+9mm阻燃夹板基层+饰面层</v>
          </cell>
        </row>
        <row r="225">
          <cell r="G225">
            <v>0.02</v>
          </cell>
        </row>
        <row r="225">
          <cell r="I225">
            <v>102</v>
          </cell>
        </row>
        <row r="226">
          <cell r="C226" t="str">
            <v>墙面——木龙骨+12mm阻燃夹板基层+饰面层</v>
          </cell>
        </row>
        <row r="226">
          <cell r="G226">
            <v>0.02</v>
          </cell>
        </row>
        <row r="226">
          <cell r="I226">
            <v>123</v>
          </cell>
        </row>
        <row r="227">
          <cell r="C227" t="str">
            <v>墙面——木龙骨+15mm阻燃夹板基层+饰面层</v>
          </cell>
        </row>
        <row r="227">
          <cell r="G227">
            <v>0.02</v>
          </cell>
        </row>
        <row r="227">
          <cell r="I227">
            <v>133</v>
          </cell>
        </row>
        <row r="228">
          <cell r="C228" t="str">
            <v>墙面——木龙骨+18mm阻燃夹板基层+饰面层</v>
          </cell>
        </row>
        <row r="228">
          <cell r="G228">
            <v>0.02</v>
          </cell>
        </row>
        <row r="228">
          <cell r="I228">
            <v>120</v>
          </cell>
        </row>
        <row r="229">
          <cell r="C229" t="str">
            <v>天花——轻钢龙骨+9mm阻燃夹板基层+饰面层</v>
          </cell>
        </row>
        <row r="229">
          <cell r="G229">
            <v>0.02</v>
          </cell>
        </row>
        <row r="229">
          <cell r="I229">
            <v>104</v>
          </cell>
        </row>
        <row r="230">
          <cell r="C230" t="str">
            <v>天花——轻钢龙骨+12mm阻燃夹板基层+饰面层</v>
          </cell>
        </row>
        <row r="230">
          <cell r="G230">
            <v>0.02</v>
          </cell>
        </row>
        <row r="230">
          <cell r="I230">
            <v>110</v>
          </cell>
        </row>
        <row r="231">
          <cell r="C231" t="str">
            <v>天花——轻钢龙骨+15mm阻燃夹板基层+饰面层</v>
          </cell>
        </row>
        <row r="231">
          <cell r="G231">
            <v>0.02</v>
          </cell>
        </row>
        <row r="231">
          <cell r="I231">
            <v>115</v>
          </cell>
        </row>
        <row r="232">
          <cell r="C232" t="str">
            <v>天花——轻钢龙骨+18mm阻燃夹板基层+饰面层</v>
          </cell>
        </row>
        <row r="232">
          <cell r="G232">
            <v>0.02</v>
          </cell>
        </row>
        <row r="232">
          <cell r="I232">
            <v>122</v>
          </cell>
        </row>
        <row r="233">
          <cell r="C233" t="str">
            <v>墙面——普通腻子（刮腻子遍数：≥2遍）</v>
          </cell>
        </row>
        <row r="233">
          <cell r="G233">
            <v>0.02</v>
          </cell>
        </row>
        <row r="233">
          <cell r="I233">
            <v>9</v>
          </cell>
        </row>
        <row r="234">
          <cell r="C234" t="str">
            <v>墙面——耐水腻子（刮腻子遍数：≥2遍）</v>
          </cell>
        </row>
        <row r="234">
          <cell r="G234">
            <v>0.02</v>
          </cell>
        </row>
        <row r="234">
          <cell r="I234">
            <v>9</v>
          </cell>
        </row>
        <row r="235">
          <cell r="C235" t="str">
            <v>墙面——保温腻子（刮腻子遍数：≥2遍）</v>
          </cell>
        </row>
        <row r="235">
          <cell r="G235">
            <v>0.02</v>
          </cell>
        </row>
        <row r="235">
          <cell r="I235">
            <v>9</v>
          </cell>
        </row>
        <row r="236">
          <cell r="C236" t="str">
            <v>天花——普通腻子（刮腻子遍数：≥2遍）</v>
          </cell>
        </row>
        <row r="236">
          <cell r="G236">
            <v>0.02</v>
          </cell>
        </row>
        <row r="236">
          <cell r="I236">
            <v>9</v>
          </cell>
        </row>
        <row r="237">
          <cell r="C237" t="str">
            <v>天花——耐水腻子（刮腻子遍数：≥2遍）</v>
          </cell>
        </row>
        <row r="237">
          <cell r="G237">
            <v>0.02</v>
          </cell>
        </row>
        <row r="237">
          <cell r="I237">
            <v>9</v>
          </cell>
        </row>
        <row r="238">
          <cell r="C238" t="str">
            <v>天花——外墙腻子（刮腻子遍数：≥2遍）</v>
          </cell>
        </row>
        <row r="238">
          <cell r="G238">
            <v>0.02</v>
          </cell>
        </row>
        <row r="238">
          <cell r="I238">
            <v>9</v>
          </cell>
        </row>
        <row r="239">
          <cell r="C239" t="str">
            <v>墙面——乳胶漆（一底两面）</v>
          </cell>
        </row>
        <row r="239">
          <cell r="G239">
            <v>0.02</v>
          </cell>
        </row>
        <row r="239">
          <cell r="I239">
            <v>13</v>
          </cell>
        </row>
        <row r="240">
          <cell r="C240" t="str">
            <v>墙面——防水乳胶（一底两面）</v>
          </cell>
        </row>
        <row r="240">
          <cell r="G240">
            <v>0.02</v>
          </cell>
        </row>
        <row r="240">
          <cell r="I240">
            <v>13</v>
          </cell>
        </row>
        <row r="241">
          <cell r="C241" t="str">
            <v>墙面——肌理漆</v>
          </cell>
        </row>
        <row r="241">
          <cell r="G241">
            <v>0.02</v>
          </cell>
        </row>
        <row r="241">
          <cell r="I241">
            <v>30</v>
          </cell>
        </row>
        <row r="242">
          <cell r="C242" t="str">
            <v>墙面——外墙质感漆（一底两面）</v>
          </cell>
        </row>
        <row r="242">
          <cell r="G242">
            <v>0.02</v>
          </cell>
        </row>
        <row r="242">
          <cell r="I242">
            <v>31.5</v>
          </cell>
        </row>
        <row r="243">
          <cell r="C243" t="str">
            <v>墙面——仿大理石涂料</v>
          </cell>
        </row>
        <row r="243">
          <cell r="G243">
            <v>0.02</v>
          </cell>
        </row>
        <row r="243">
          <cell r="I243">
            <v>41</v>
          </cell>
        </row>
        <row r="244">
          <cell r="C244" t="str">
            <v>天花——乳胶漆（一底两面）</v>
          </cell>
        </row>
        <row r="244">
          <cell r="G244">
            <v>0.02</v>
          </cell>
        </row>
        <row r="244">
          <cell r="I244">
            <v>13</v>
          </cell>
        </row>
        <row r="245">
          <cell r="C245" t="str">
            <v>天花——防水乳胶（一底两面）</v>
          </cell>
        </row>
        <row r="245">
          <cell r="G245">
            <v>0.02</v>
          </cell>
        </row>
        <row r="245">
          <cell r="I245">
            <v>13</v>
          </cell>
        </row>
        <row r="246">
          <cell r="C246" t="str">
            <v>天花——肌理漆</v>
          </cell>
        </row>
        <row r="246">
          <cell r="G246">
            <v>0.02</v>
          </cell>
        </row>
        <row r="246">
          <cell r="I246">
            <v>30</v>
          </cell>
        </row>
        <row r="247">
          <cell r="C247" t="str">
            <v>天花——外墙质感漆（一底两面）</v>
          </cell>
        </row>
        <row r="247">
          <cell r="G247">
            <v>0.02</v>
          </cell>
        </row>
        <row r="247">
          <cell r="I247">
            <v>31.5</v>
          </cell>
        </row>
        <row r="248">
          <cell r="C248" t="str">
            <v>天花——仿大理石涂料</v>
          </cell>
        </row>
        <row r="248">
          <cell r="G248">
            <v>0.02</v>
          </cell>
        </row>
        <row r="248">
          <cell r="I248">
            <v>41</v>
          </cell>
        </row>
        <row r="249">
          <cell r="C249" t="str">
            <v>安装——筒灯、射灯、LED灯泡（含灯座）、壁灯、小夜灯、安全出口指示灯、应急照明灯、吸顶灯、磁吸灯、灯管、方块灯、斗胆灯、吊线灯、三防灯、线型灯等</v>
          </cell>
        </row>
        <row r="249">
          <cell r="G249">
            <v>0</v>
          </cell>
        </row>
        <row r="249">
          <cell r="I249">
            <v>10.5</v>
          </cell>
        </row>
        <row r="250">
          <cell r="C250" t="str">
            <v>安装——灯盘类</v>
          </cell>
        </row>
        <row r="250">
          <cell r="G250">
            <v>0</v>
          </cell>
        </row>
        <row r="250">
          <cell r="I250">
            <v>19</v>
          </cell>
        </row>
        <row r="251">
          <cell r="C251" t="str">
            <v>安装——LED厨卫灯（铝扣板灯）(300*900)</v>
          </cell>
        </row>
        <row r="251">
          <cell r="G251">
            <v>0</v>
          </cell>
        </row>
        <row r="251">
          <cell r="I251">
            <v>10.5</v>
          </cell>
        </row>
        <row r="252">
          <cell r="C252" t="str">
            <v>安装——吊灯</v>
          </cell>
        </row>
        <row r="252">
          <cell r="G252">
            <v>0</v>
          </cell>
        </row>
        <row r="252">
          <cell r="I252">
            <v>15.5</v>
          </cell>
        </row>
        <row r="253">
          <cell r="C253" t="str">
            <v>安装——LED灯带</v>
          </cell>
        </row>
        <row r="253">
          <cell r="G253">
            <v>0</v>
          </cell>
        </row>
        <row r="253">
          <cell r="I253">
            <v>10.5</v>
          </cell>
        </row>
        <row r="254">
          <cell r="C254" t="str">
            <v>安装——射灯轨道</v>
          </cell>
        </row>
        <row r="254">
          <cell r="G254">
            <v>0</v>
          </cell>
        </row>
        <row r="254">
          <cell r="I254">
            <v>10.5</v>
          </cell>
        </row>
        <row r="255">
          <cell r="C255" t="str">
            <v>安装——排气扇(顶排)</v>
          </cell>
        </row>
        <row r="255">
          <cell r="G255">
            <v>0</v>
          </cell>
        </row>
        <row r="255">
          <cell r="I255">
            <v>30</v>
          </cell>
        </row>
        <row r="256">
          <cell r="C256" t="str">
            <v>安装——排气扇(侧排)</v>
          </cell>
        </row>
        <row r="256">
          <cell r="G256">
            <v>0</v>
          </cell>
        </row>
        <row r="256">
          <cell r="I256">
            <v>26</v>
          </cell>
        </row>
        <row r="257">
          <cell r="C257" t="str">
            <v>安装——电热毛巾架</v>
          </cell>
        </row>
        <row r="257">
          <cell r="G257">
            <v>0</v>
          </cell>
        </row>
        <row r="257">
          <cell r="I257">
            <v>22</v>
          </cell>
        </row>
        <row r="258">
          <cell r="C258" t="str">
            <v>安装——浴霸</v>
          </cell>
        </row>
        <row r="258">
          <cell r="G258">
            <v>0</v>
          </cell>
        </row>
        <row r="258">
          <cell r="I258">
            <v>30</v>
          </cell>
        </row>
        <row r="259">
          <cell r="C259" t="str">
            <v>安装——厨房凉霸</v>
          </cell>
        </row>
        <row r="259">
          <cell r="G259">
            <v>0</v>
          </cell>
        </row>
        <row r="259">
          <cell r="I259">
            <v>30</v>
          </cell>
        </row>
        <row r="260">
          <cell r="C260" t="str">
            <v>安装——洗手盆龙头、浴缸龙头、洗菜盆龙头</v>
          </cell>
        </row>
        <row r="260">
          <cell r="G260">
            <v>0</v>
          </cell>
        </row>
        <row r="260">
          <cell r="I260">
            <v>13</v>
          </cell>
        </row>
        <row r="261">
          <cell r="C261" t="str">
            <v>安装——洗衣机龙头、清洁龙头</v>
          </cell>
        </row>
        <row r="261">
          <cell r="G261">
            <v>0</v>
          </cell>
        </row>
        <row r="261">
          <cell r="I261">
            <v>2.5</v>
          </cell>
        </row>
        <row r="262">
          <cell r="C262" t="str">
            <v>安装——马桶喷枪</v>
          </cell>
        </row>
        <row r="262">
          <cell r="G262">
            <v>0</v>
          </cell>
        </row>
        <row r="262">
          <cell r="I262">
            <v>2.5</v>
          </cell>
        </row>
        <row r="263">
          <cell r="C263" t="str">
            <v>安装——洗菜盆</v>
          </cell>
        </row>
        <row r="263">
          <cell r="G263">
            <v>0</v>
          </cell>
        </row>
        <row r="263">
          <cell r="I263">
            <v>40</v>
          </cell>
        </row>
        <row r="264">
          <cell r="C264" t="str">
            <v>安装——花洒</v>
          </cell>
        </row>
        <row r="264">
          <cell r="G264">
            <v>0</v>
          </cell>
        </row>
        <row r="264">
          <cell r="I264">
            <v>17</v>
          </cell>
        </row>
        <row r="265">
          <cell r="C265" t="str">
            <v>安装——角阀</v>
          </cell>
        </row>
        <row r="265">
          <cell r="G265">
            <v>0</v>
          </cell>
        </row>
        <row r="265">
          <cell r="I265">
            <v>3</v>
          </cell>
        </row>
        <row r="266">
          <cell r="C266" t="str">
            <v>安装——去水器</v>
          </cell>
        </row>
        <row r="266">
          <cell r="G266">
            <v>0</v>
          </cell>
        </row>
        <row r="266">
          <cell r="I266">
            <v>3</v>
          </cell>
        </row>
        <row r="267">
          <cell r="C267" t="str">
            <v>安装——给/排水软管</v>
          </cell>
        </row>
        <row r="267">
          <cell r="G267">
            <v>0</v>
          </cell>
        </row>
        <row r="267">
          <cell r="I267">
            <v>3</v>
          </cell>
        </row>
        <row r="268">
          <cell r="C268" t="str">
            <v>安装——密封圈</v>
          </cell>
        </row>
        <row r="268">
          <cell r="G268">
            <v>0</v>
          </cell>
        </row>
        <row r="268">
          <cell r="I268">
            <v>2</v>
          </cell>
        </row>
        <row r="269">
          <cell r="C269" t="str">
            <v>安装——索姆</v>
          </cell>
        </row>
        <row r="269">
          <cell r="G269">
            <v>0</v>
          </cell>
        </row>
        <row r="269">
          <cell r="I269">
            <v>3.5</v>
          </cell>
        </row>
        <row r="270">
          <cell r="C270" t="str">
            <v>安装——地漏</v>
          </cell>
        </row>
        <row r="270">
          <cell r="G270">
            <v>0</v>
          </cell>
        </row>
        <row r="270">
          <cell r="I270">
            <v>8.5</v>
          </cell>
        </row>
        <row r="271">
          <cell r="C271" t="str">
            <v>安装——门阻(内开外开选型一致）</v>
          </cell>
        </row>
        <row r="271">
          <cell r="G271">
            <v>0</v>
          </cell>
        </row>
        <row r="271">
          <cell r="I271">
            <v>3.5</v>
          </cell>
        </row>
        <row r="272">
          <cell r="C272" t="str">
            <v>安装——入户门门吸</v>
          </cell>
        </row>
        <row r="272">
          <cell r="G272">
            <v>0</v>
          </cell>
        </row>
        <row r="272">
          <cell r="I272">
            <v>3.5</v>
          </cell>
        </row>
        <row r="273">
          <cell r="C273" t="str">
            <v>安装——坐便器</v>
          </cell>
        </row>
        <row r="273">
          <cell r="G273">
            <v>0</v>
          </cell>
        </row>
        <row r="273">
          <cell r="I273">
            <v>65</v>
          </cell>
        </row>
        <row r="274">
          <cell r="C274" t="str">
            <v>安装——浴缸</v>
          </cell>
        </row>
        <row r="274">
          <cell r="G274">
            <v>0</v>
          </cell>
        </row>
        <row r="274">
          <cell r="I274">
            <v>380</v>
          </cell>
        </row>
        <row r="275">
          <cell r="C275" t="str">
            <v>安装——蹲便器</v>
          </cell>
        </row>
        <row r="275">
          <cell r="G275">
            <v>0</v>
          </cell>
        </row>
        <row r="275">
          <cell r="I275">
            <v>62</v>
          </cell>
        </row>
        <row r="276">
          <cell r="C276" t="str">
            <v>安装——小便斗</v>
          </cell>
        </row>
        <row r="276">
          <cell r="G276">
            <v>0</v>
          </cell>
        </row>
        <row r="276">
          <cell r="I276">
            <v>62</v>
          </cell>
        </row>
        <row r="277">
          <cell r="C277" t="str">
            <v>安装——洗手盆/台盆/立柱盆</v>
          </cell>
        </row>
        <row r="277">
          <cell r="G277">
            <v>0</v>
          </cell>
        </row>
        <row r="277">
          <cell r="I277">
            <v>32</v>
          </cell>
        </row>
        <row r="278">
          <cell r="C278" t="str">
            <v>安装——智能马桶盖</v>
          </cell>
        </row>
        <row r="278">
          <cell r="G278">
            <v>0</v>
          </cell>
        </row>
        <row r="278">
          <cell r="I278">
            <v>27</v>
          </cell>
        </row>
        <row r="279">
          <cell r="C279" t="str">
            <v>安装——拖把池</v>
          </cell>
        </row>
        <row r="279">
          <cell r="G279">
            <v>0</v>
          </cell>
        </row>
        <row r="279">
          <cell r="I279">
            <v>45</v>
          </cell>
        </row>
        <row r="280">
          <cell r="C280" t="str">
            <v>安装——助力扶手</v>
          </cell>
        </row>
        <row r="280">
          <cell r="G280">
            <v>0</v>
          </cell>
        </row>
        <row r="280">
          <cell r="I280">
            <v>15</v>
          </cell>
        </row>
        <row r="281">
          <cell r="C281" t="str">
            <v>安装——入户挂钩</v>
          </cell>
        </row>
        <row r="281">
          <cell r="G281">
            <v>0</v>
          </cell>
        </row>
        <row r="281">
          <cell r="I281">
            <v>15</v>
          </cell>
        </row>
        <row r="282">
          <cell r="C282" t="str">
            <v>安装——纸巾架</v>
          </cell>
        </row>
        <row r="282">
          <cell r="G282">
            <v>0</v>
          </cell>
        </row>
        <row r="282">
          <cell r="I282">
            <v>15</v>
          </cell>
        </row>
        <row r="283">
          <cell r="C283" t="str">
            <v>安装——角蓝</v>
          </cell>
        </row>
        <row r="283">
          <cell r="G283">
            <v>0</v>
          </cell>
        </row>
        <row r="283">
          <cell r="I283">
            <v>15</v>
          </cell>
        </row>
        <row r="284">
          <cell r="C284" t="str">
            <v>安装——毛巾架</v>
          </cell>
        </row>
        <row r="284">
          <cell r="G284">
            <v>0</v>
          </cell>
        </row>
        <row r="284">
          <cell r="I284">
            <v>15</v>
          </cell>
        </row>
        <row r="285">
          <cell r="C285" t="str">
            <v>安装——壁挂式洗手液盒</v>
          </cell>
        </row>
        <row r="285">
          <cell r="G285">
            <v>0</v>
          </cell>
        </row>
        <row r="285">
          <cell r="I285">
            <v>15</v>
          </cell>
        </row>
        <row r="286">
          <cell r="C286" t="str">
            <v>安装——干手机</v>
          </cell>
        </row>
        <row r="286">
          <cell r="G286">
            <v>0</v>
          </cell>
        </row>
        <row r="286">
          <cell r="I286">
            <v>15</v>
          </cell>
        </row>
      </sheetData>
      <sheetData sheetId="22"/>
    </sheetDataSet>
  </externalBook>
</externalLink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22"/>
  <sheetViews>
    <sheetView tabSelected="1" zoomScale="40" zoomScaleNormal="40" topLeftCell="A20" workbookViewId="0">
      <selection activeCell="F22" sqref="F22"/>
    </sheetView>
  </sheetViews>
  <sheetFormatPr defaultColWidth="24.7777777777778" defaultRowHeight="14.4"/>
  <cols>
    <col min="1" max="16384" width="24.7777777777778" customWidth="1"/>
  </cols>
  <sheetData>
    <row r="1" customFormat="1" ht="25.8" spans="1:24">
      <c r="A1" s="1" t="s">
        <v>0</v>
      </c>
      <c r="B1" s="1"/>
      <c r="C1" s="2"/>
      <c r="D1" s="1"/>
      <c r="E1" s="1"/>
      <c r="F1" s="2"/>
      <c r="G1" s="2"/>
      <c r="H1" s="2"/>
      <c r="I1" s="2"/>
      <c r="J1" s="1"/>
      <c r="K1" s="10"/>
      <c r="L1" s="1"/>
      <c r="M1" s="1"/>
      <c r="N1" s="10"/>
      <c r="O1" s="2"/>
      <c r="P1" s="1"/>
      <c r="Q1" s="12"/>
      <c r="R1" s="1"/>
      <c r="S1" s="1"/>
      <c r="T1" s="1"/>
      <c r="U1" s="1"/>
      <c r="V1" s="1"/>
      <c r="W1" s="1"/>
      <c r="X1" s="2"/>
    </row>
    <row r="2" customFormat="1" ht="103.2" spans="1:24">
      <c r="A2" s="1" t="s">
        <v>1</v>
      </c>
      <c r="B2" s="1" t="s">
        <v>2</v>
      </c>
      <c r="C2" s="2" t="s">
        <v>3</v>
      </c>
      <c r="D2" s="1" t="s">
        <v>4</v>
      </c>
      <c r="E2" s="1" t="s">
        <v>5</v>
      </c>
      <c r="F2" s="2" t="s">
        <v>6</v>
      </c>
      <c r="G2" s="1" t="s">
        <v>7</v>
      </c>
      <c r="H2" s="1" t="s">
        <v>8</v>
      </c>
      <c r="I2" s="2" t="s">
        <v>9</v>
      </c>
      <c r="J2" s="1" t="s">
        <v>10</v>
      </c>
      <c r="K2" s="10" t="s">
        <v>11</v>
      </c>
      <c r="L2" s="10" t="s">
        <v>12</v>
      </c>
      <c r="M2" s="1" t="s">
        <v>13</v>
      </c>
      <c r="N2" s="10" t="s">
        <v>14</v>
      </c>
      <c r="O2" s="1" t="s">
        <v>15</v>
      </c>
      <c r="P2" s="1" t="s">
        <v>16</v>
      </c>
      <c r="Q2" s="12" t="s">
        <v>17</v>
      </c>
      <c r="R2" s="1" t="s">
        <v>18</v>
      </c>
      <c r="S2" s="1" t="s">
        <v>19</v>
      </c>
      <c r="T2" s="1" t="s">
        <v>20</v>
      </c>
      <c r="U2" s="1" t="s">
        <v>21</v>
      </c>
      <c r="V2" s="1" t="s">
        <v>22</v>
      </c>
      <c r="W2" s="1" t="s">
        <v>23</v>
      </c>
      <c r="X2" s="2" t="s">
        <v>24</v>
      </c>
    </row>
    <row r="3" ht="129" customHeight="1" spans="1:24">
      <c r="A3" s="3">
        <f>IF(C3="","",COUNTA($J$3:$J3))</f>
        <v>1</v>
      </c>
      <c r="B3" s="4" t="s">
        <v>25</v>
      </c>
      <c r="C3" s="5" t="s">
        <v>26</v>
      </c>
      <c r="D3" s="4"/>
      <c r="E3" s="4"/>
      <c r="F3" s="5"/>
      <c r="G3" s="6" t="s">
        <v>27</v>
      </c>
      <c r="H3" s="6"/>
      <c r="I3" s="6"/>
      <c r="J3" s="4" t="s">
        <v>28</v>
      </c>
      <c r="K3" s="11">
        <v>75</v>
      </c>
      <c r="L3" s="11"/>
      <c r="M3" s="11"/>
      <c r="N3" s="11">
        <v>546.15</v>
      </c>
      <c r="O3" s="6" t="s">
        <v>29</v>
      </c>
      <c r="P3" s="11">
        <f>+INDEX([1]基准做法一览表!$I:$I,MATCH($O3,[1]基准做法一览表!$C:$C,0))</f>
        <v>137</v>
      </c>
      <c r="Q3" s="13">
        <f>+INDEX([1]基准做法一览表!$G:$G,MATCH($O3,[1]基准做法一览表!$C:$C,0))</f>
        <v>0.02</v>
      </c>
      <c r="R3" s="11">
        <f t="shared" ref="R3:R22" si="0">(N3*(1+Q3)+P3)*1.15</f>
        <v>798.18395</v>
      </c>
      <c r="S3" s="11"/>
      <c r="T3" s="11"/>
      <c r="U3" s="11"/>
      <c r="V3" s="4" t="s">
        <v>30</v>
      </c>
      <c r="W3" s="4" t="s">
        <v>31</v>
      </c>
      <c r="X3" s="5" t="s">
        <v>32</v>
      </c>
    </row>
    <row r="4" ht="129" customHeight="1" spans="1:24">
      <c r="A4" s="3">
        <f>IF(C4="","",COUNTA($J$3:$J4))</f>
        <v>2</v>
      </c>
      <c r="B4" s="4" t="s">
        <v>25</v>
      </c>
      <c r="C4" s="5" t="s">
        <v>33</v>
      </c>
      <c r="D4" s="4"/>
      <c r="E4" s="4"/>
      <c r="F4" s="5"/>
      <c r="G4" s="6" t="s">
        <v>27</v>
      </c>
      <c r="H4" s="6"/>
      <c r="I4" s="6"/>
      <c r="J4" s="4" t="s">
        <v>28</v>
      </c>
      <c r="K4" s="11">
        <v>75</v>
      </c>
      <c r="L4" s="11"/>
      <c r="M4" s="11"/>
      <c r="N4" s="11">
        <v>502.68</v>
      </c>
      <c r="O4" s="6" t="s">
        <v>29</v>
      </c>
      <c r="P4" s="11">
        <f>+INDEX([1]基准做法一览表!$I:$I,MATCH($O4,[1]基准做法一览表!$C:$C,0))</f>
        <v>137</v>
      </c>
      <c r="Q4" s="13">
        <f>+INDEX([1]基准做法一览表!$G:$G,MATCH($O4,[1]基准做法一览表!$C:$C,0))</f>
        <v>0.02</v>
      </c>
      <c r="R4" s="11">
        <f t="shared" si="0"/>
        <v>747.19364</v>
      </c>
      <c r="S4" s="11"/>
      <c r="T4" s="11"/>
      <c r="U4" s="11"/>
      <c r="V4" s="4" t="s">
        <v>30</v>
      </c>
      <c r="W4" s="4" t="s">
        <v>31</v>
      </c>
      <c r="X4" s="5" t="s">
        <v>34</v>
      </c>
    </row>
    <row r="5" ht="232.2" customHeight="1" spans="1:24">
      <c r="A5" s="3">
        <f>IF(C5="","",COUNTA($J$3:$J5))</f>
        <v>3</v>
      </c>
      <c r="B5" s="4" t="s">
        <v>25</v>
      </c>
      <c r="C5" s="5" t="s">
        <v>35</v>
      </c>
      <c r="D5" s="4"/>
      <c r="E5" s="4"/>
      <c r="F5" s="5"/>
      <c r="G5" s="6" t="s">
        <v>27</v>
      </c>
      <c r="H5" s="6"/>
      <c r="I5" s="6"/>
      <c r="J5" s="4" t="s">
        <v>28</v>
      </c>
      <c r="K5" s="11">
        <v>45</v>
      </c>
      <c r="L5" s="11"/>
      <c r="M5" s="11"/>
      <c r="N5" s="11">
        <v>450.51</v>
      </c>
      <c r="O5" s="6" t="s">
        <v>29</v>
      </c>
      <c r="P5" s="11">
        <f>+INDEX([1]基准做法一览表!$I:$I,MATCH($O5,[1]基准做法一览表!$C:$C,0))</f>
        <v>137</v>
      </c>
      <c r="Q5" s="13">
        <f>+INDEX([1]基准做法一览表!$G:$G,MATCH($O5,[1]基准做法一览表!$C:$C,0))</f>
        <v>0.02</v>
      </c>
      <c r="R5" s="11">
        <f t="shared" si="0"/>
        <v>685.99823</v>
      </c>
      <c r="S5" s="11"/>
      <c r="T5" s="11"/>
      <c r="U5" s="11"/>
      <c r="V5" s="4" t="s">
        <v>30</v>
      </c>
      <c r="W5" s="4" t="s">
        <v>31</v>
      </c>
      <c r="X5" s="5" t="s">
        <v>34</v>
      </c>
    </row>
    <row r="6" ht="129" customHeight="1" spans="1:24">
      <c r="A6" s="3">
        <f>IF(C6="","",COUNTA($J$3:$J6))</f>
        <v>4</v>
      </c>
      <c r="B6" s="4" t="s">
        <v>25</v>
      </c>
      <c r="C6" s="7" t="s">
        <v>36</v>
      </c>
      <c r="D6" s="8"/>
      <c r="E6" s="9"/>
      <c r="F6" s="7"/>
      <c r="G6" s="6" t="s">
        <v>27</v>
      </c>
      <c r="H6" s="6"/>
      <c r="I6" s="6"/>
      <c r="J6" s="4" t="s">
        <v>28</v>
      </c>
      <c r="K6" s="11">
        <v>35</v>
      </c>
      <c r="L6" s="11"/>
      <c r="M6" s="11"/>
      <c r="N6" s="11">
        <v>398.35</v>
      </c>
      <c r="O6" s="6" t="s">
        <v>29</v>
      </c>
      <c r="P6" s="11">
        <f>+INDEX([1]基准做法一览表!$I:$I,MATCH($O6,[1]基准做法一览表!$C:$C,0))</f>
        <v>137</v>
      </c>
      <c r="Q6" s="13">
        <f>+INDEX([1]基准做法一览表!$G:$G,MATCH($O6,[1]基准做法一览表!$C:$C,0))</f>
        <v>0.02</v>
      </c>
      <c r="R6" s="11">
        <f t="shared" si="0"/>
        <v>624.81455</v>
      </c>
      <c r="S6" s="11"/>
      <c r="T6" s="11"/>
      <c r="U6" s="11"/>
      <c r="V6" s="4" t="s">
        <v>30</v>
      </c>
      <c r="W6" s="4" t="s">
        <v>31</v>
      </c>
      <c r="X6" s="5" t="s">
        <v>34</v>
      </c>
    </row>
    <row r="7" ht="129" customHeight="1" spans="1:24">
      <c r="A7" s="3">
        <f>IF(C7="","",COUNTA($J$3:$J7))</f>
        <v>5</v>
      </c>
      <c r="B7" s="4" t="s">
        <v>25</v>
      </c>
      <c r="C7" s="7" t="s">
        <v>37</v>
      </c>
      <c r="D7" s="9"/>
      <c r="E7" s="9"/>
      <c r="F7" s="7"/>
      <c r="G7" s="6" t="s">
        <v>27</v>
      </c>
      <c r="H7" s="6"/>
      <c r="I7" s="6"/>
      <c r="J7" s="4" t="s">
        <v>28</v>
      </c>
      <c r="K7" s="11" t="s">
        <v>38</v>
      </c>
      <c r="L7" s="11"/>
      <c r="M7" s="11"/>
      <c r="N7" s="11">
        <v>437.47</v>
      </c>
      <c r="O7" s="6" t="s">
        <v>29</v>
      </c>
      <c r="P7" s="11">
        <f>+INDEX([1]基准做法一览表!$I:$I,MATCH($O7,[1]基准做法一览表!$C:$C,0))</f>
        <v>137</v>
      </c>
      <c r="Q7" s="13">
        <f>+INDEX([1]基准做法一览表!$G:$G,MATCH($O7,[1]基准做法一览表!$C:$C,0))</f>
        <v>0.02</v>
      </c>
      <c r="R7" s="11">
        <f t="shared" si="0"/>
        <v>670.70231</v>
      </c>
      <c r="S7" s="11"/>
      <c r="T7" s="11"/>
      <c r="U7" s="11"/>
      <c r="V7" s="4" t="s">
        <v>30</v>
      </c>
      <c r="W7" s="4" t="s">
        <v>31</v>
      </c>
      <c r="X7" s="5" t="s">
        <v>39</v>
      </c>
    </row>
    <row r="8" ht="232.2" customHeight="1" spans="1:24">
      <c r="A8" s="3">
        <f>IF(C8="","",COUNTA($J$3:$J8))</f>
        <v>6</v>
      </c>
      <c r="B8" s="4" t="s">
        <v>25</v>
      </c>
      <c r="C8" s="7" t="s">
        <v>40</v>
      </c>
      <c r="D8" s="9"/>
      <c r="E8" s="9"/>
      <c r="F8" s="7"/>
      <c r="G8" s="6" t="s">
        <v>27</v>
      </c>
      <c r="H8" s="6"/>
      <c r="I8" s="6"/>
      <c r="J8" s="4" t="s">
        <v>28</v>
      </c>
      <c r="K8" s="11">
        <v>35</v>
      </c>
      <c r="L8" s="11"/>
      <c r="M8" s="11"/>
      <c r="N8" s="11">
        <v>398.35</v>
      </c>
      <c r="O8" s="6" t="s">
        <v>29</v>
      </c>
      <c r="P8" s="11">
        <f>+INDEX([1]基准做法一览表!$I:$I,MATCH($O8,[1]基准做法一览表!$C:$C,0))</f>
        <v>137</v>
      </c>
      <c r="Q8" s="13">
        <f>+INDEX([1]基准做法一览表!$G:$G,MATCH($O8,[1]基准做法一览表!$C:$C,0))</f>
        <v>0.02</v>
      </c>
      <c r="R8" s="11">
        <f t="shared" si="0"/>
        <v>624.81455</v>
      </c>
      <c r="S8" s="11"/>
      <c r="T8" s="11"/>
      <c r="U8" s="11"/>
      <c r="V8" s="4" t="s">
        <v>30</v>
      </c>
      <c r="W8" s="4" t="s">
        <v>31</v>
      </c>
      <c r="X8" s="5" t="s">
        <v>41</v>
      </c>
    </row>
    <row r="9" ht="232.2" customHeight="1" spans="1:24">
      <c r="A9" s="3">
        <f>IF(C9="","",COUNTA($J$3:$J9))</f>
        <v>7</v>
      </c>
      <c r="B9" s="4" t="s">
        <v>25</v>
      </c>
      <c r="C9" s="7" t="s">
        <v>42</v>
      </c>
      <c r="D9" s="9"/>
      <c r="E9" s="9"/>
      <c r="F9" s="7"/>
      <c r="G9" s="6" t="s">
        <v>27</v>
      </c>
      <c r="H9" s="6"/>
      <c r="I9" s="6"/>
      <c r="J9" s="4" t="s">
        <v>28</v>
      </c>
      <c r="K9" s="11">
        <v>25</v>
      </c>
      <c r="L9" s="11"/>
      <c r="M9" s="11"/>
      <c r="N9" s="11">
        <v>372.27</v>
      </c>
      <c r="O9" s="6" t="s">
        <v>29</v>
      </c>
      <c r="P9" s="11">
        <f>+INDEX([1]基准做法一览表!$I:$I,MATCH($O9,[1]基准做法一览表!$C:$C,0))</f>
        <v>137</v>
      </c>
      <c r="Q9" s="13">
        <f>+INDEX([1]基准做法一览表!$G:$G,MATCH($O9,[1]基准做法一览表!$C:$C,0))</f>
        <v>0.02</v>
      </c>
      <c r="R9" s="11">
        <f t="shared" si="0"/>
        <v>594.22271</v>
      </c>
      <c r="S9" s="11"/>
      <c r="T9" s="11"/>
      <c r="U9" s="11"/>
      <c r="V9" s="4" t="s">
        <v>30</v>
      </c>
      <c r="W9" s="4" t="s">
        <v>31</v>
      </c>
      <c r="X9" s="5" t="s">
        <v>43</v>
      </c>
    </row>
    <row r="10" ht="232.2" customHeight="1" spans="1:24">
      <c r="A10" s="3">
        <f>IF(C10="","",COUNTA($J$3:$J10))</f>
        <v>8</v>
      </c>
      <c r="B10" s="4" t="s">
        <v>25</v>
      </c>
      <c r="C10" s="7" t="s">
        <v>44</v>
      </c>
      <c r="D10" s="9"/>
      <c r="E10" s="9"/>
      <c r="F10" s="7"/>
      <c r="G10" s="6" t="s">
        <v>27</v>
      </c>
      <c r="H10" s="6"/>
      <c r="I10" s="6"/>
      <c r="J10" s="4" t="s">
        <v>28</v>
      </c>
      <c r="K10" s="11" t="s">
        <v>45</v>
      </c>
      <c r="L10" s="11"/>
      <c r="M10" s="11"/>
      <c r="N10" s="11">
        <v>437.47</v>
      </c>
      <c r="O10" s="6" t="s">
        <v>29</v>
      </c>
      <c r="P10" s="11">
        <f>+INDEX([1]基准做法一览表!$I:$I,MATCH($O10,[1]基准做法一览表!$C:$C,0))</f>
        <v>137</v>
      </c>
      <c r="Q10" s="13">
        <f>+INDEX([1]基准做法一览表!$G:$G,MATCH($O10,[1]基准做法一览表!$C:$C,0))</f>
        <v>0.02</v>
      </c>
      <c r="R10" s="11">
        <f t="shared" si="0"/>
        <v>670.70231</v>
      </c>
      <c r="S10" s="11"/>
      <c r="T10" s="11"/>
      <c r="U10" s="11"/>
      <c r="V10" s="4" t="s">
        <v>30</v>
      </c>
      <c r="W10" s="4" t="s">
        <v>31</v>
      </c>
      <c r="X10" s="5" t="s">
        <v>46</v>
      </c>
    </row>
    <row r="11" ht="232.2" customHeight="1" spans="1:24">
      <c r="A11" s="3">
        <f>IF(C11="","",COUNTA($J$3:$J11))</f>
        <v>9</v>
      </c>
      <c r="B11" s="4" t="s">
        <v>25</v>
      </c>
      <c r="C11" s="7" t="s">
        <v>47</v>
      </c>
      <c r="D11" s="9"/>
      <c r="E11" s="9"/>
      <c r="F11" s="7"/>
      <c r="G11" s="6" t="s">
        <v>27</v>
      </c>
      <c r="H11" s="6"/>
      <c r="I11" s="6"/>
      <c r="J11" s="4" t="s">
        <v>28</v>
      </c>
      <c r="K11" s="11" t="s">
        <v>48</v>
      </c>
      <c r="L11" s="11"/>
      <c r="M11" s="11"/>
      <c r="N11" s="11">
        <v>567.88</v>
      </c>
      <c r="O11" s="6" t="s">
        <v>29</v>
      </c>
      <c r="P11" s="11">
        <f>+INDEX([1]基准做法一览表!$I:$I,MATCH($O11,[1]基准做法一览表!$C:$C,0))</f>
        <v>137</v>
      </c>
      <c r="Q11" s="13">
        <f>+INDEX([1]基准做法一览表!$G:$G,MATCH($O11,[1]基准做法一览表!$C:$C,0))</f>
        <v>0.02</v>
      </c>
      <c r="R11" s="11">
        <f t="shared" si="0"/>
        <v>823.67324</v>
      </c>
      <c r="S11" s="11"/>
      <c r="T11" s="11"/>
      <c r="U11" s="11"/>
      <c r="V11" s="4" t="s">
        <v>30</v>
      </c>
      <c r="W11" s="4" t="s">
        <v>31</v>
      </c>
      <c r="X11" s="5" t="s">
        <v>49</v>
      </c>
    </row>
    <row r="12" ht="232.2" customHeight="1" spans="1:24">
      <c r="A12" s="3">
        <f>IF(C12="","",COUNTA($J$3:$J12))</f>
        <v>10</v>
      </c>
      <c r="B12" s="4" t="s">
        <v>25</v>
      </c>
      <c r="C12" s="7" t="s">
        <v>50</v>
      </c>
      <c r="D12" s="9"/>
      <c r="E12" s="9"/>
      <c r="F12" s="7"/>
      <c r="G12" s="6" t="s">
        <v>27</v>
      </c>
      <c r="H12" s="6"/>
      <c r="I12" s="6"/>
      <c r="J12" s="4" t="s">
        <v>28</v>
      </c>
      <c r="K12" s="11">
        <v>45</v>
      </c>
      <c r="L12" s="11"/>
      <c r="M12" s="11"/>
      <c r="N12" s="11">
        <v>424.43</v>
      </c>
      <c r="O12" s="6" t="s">
        <v>29</v>
      </c>
      <c r="P12" s="11">
        <f>+INDEX([1]基准做法一览表!$I:$I,MATCH($O12,[1]基准做法一览表!$C:$C,0))</f>
        <v>137</v>
      </c>
      <c r="Q12" s="13">
        <f>+INDEX([1]基准做法一览表!$G:$G,MATCH($O12,[1]基准做法一览表!$C:$C,0))</f>
        <v>0.02</v>
      </c>
      <c r="R12" s="11">
        <f t="shared" si="0"/>
        <v>655.40639</v>
      </c>
      <c r="S12" s="11"/>
      <c r="T12" s="11"/>
      <c r="U12" s="11"/>
      <c r="V12" s="4" t="s">
        <v>30</v>
      </c>
      <c r="W12" s="4" t="s">
        <v>31</v>
      </c>
      <c r="X12" s="5" t="s">
        <v>41</v>
      </c>
    </row>
    <row r="13" ht="232.2" customHeight="1" spans="1:24">
      <c r="A13" s="3">
        <f>IF(C13="","",COUNTA($J$3:$J13))</f>
        <v>11</v>
      </c>
      <c r="B13" s="4" t="s">
        <v>25</v>
      </c>
      <c r="C13" s="7" t="s">
        <v>51</v>
      </c>
      <c r="D13" s="9"/>
      <c r="E13" s="9"/>
      <c r="F13" s="7"/>
      <c r="G13" s="6" t="s">
        <v>27</v>
      </c>
      <c r="H13" s="6"/>
      <c r="I13" s="6"/>
      <c r="J13" s="4" t="s">
        <v>28</v>
      </c>
      <c r="K13" s="11">
        <v>35</v>
      </c>
      <c r="L13" s="11"/>
      <c r="M13" s="11"/>
      <c r="N13" s="11">
        <v>398.35</v>
      </c>
      <c r="O13" s="6" t="s">
        <v>29</v>
      </c>
      <c r="P13" s="11">
        <f>+INDEX([1]基准做法一览表!$I:$I,MATCH($O13,[1]基准做法一览表!$C:$C,0))</f>
        <v>137</v>
      </c>
      <c r="Q13" s="13">
        <f>+INDEX([1]基准做法一览表!$G:$G,MATCH($O13,[1]基准做法一览表!$C:$C,0))</f>
        <v>0.02</v>
      </c>
      <c r="R13" s="11">
        <f t="shared" si="0"/>
        <v>624.81455</v>
      </c>
      <c r="S13" s="11"/>
      <c r="T13" s="11"/>
      <c r="U13" s="11"/>
      <c r="V13" s="4" t="s">
        <v>30</v>
      </c>
      <c r="W13" s="4" t="s">
        <v>31</v>
      </c>
      <c r="X13" s="5" t="s">
        <v>34</v>
      </c>
    </row>
    <row r="14" ht="232.2" customHeight="1" spans="1:24">
      <c r="A14" s="3">
        <f>IF(C14="","",COUNTA($J$3:$J14))</f>
        <v>12</v>
      </c>
      <c r="B14" s="4" t="s">
        <v>25</v>
      </c>
      <c r="C14" s="7" t="s">
        <v>52</v>
      </c>
      <c r="D14" s="9"/>
      <c r="E14" s="9"/>
      <c r="F14" s="7"/>
      <c r="G14" s="6" t="s">
        <v>27</v>
      </c>
      <c r="H14" s="6"/>
      <c r="I14" s="6"/>
      <c r="J14" s="4" t="s">
        <v>28</v>
      </c>
      <c r="K14" s="11">
        <v>30</v>
      </c>
      <c r="L14" s="11"/>
      <c r="M14" s="11"/>
      <c r="N14" s="11">
        <v>385.31</v>
      </c>
      <c r="O14" s="6" t="s">
        <v>29</v>
      </c>
      <c r="P14" s="11">
        <f>+INDEX([1]基准做法一览表!$I:$I,MATCH($O14,[1]基准做法一览表!$C:$C,0))</f>
        <v>137</v>
      </c>
      <c r="Q14" s="13">
        <f>+INDEX([1]基准做法一览表!$G:$G,MATCH($O14,[1]基准做法一览表!$C:$C,0))</f>
        <v>0.02</v>
      </c>
      <c r="R14" s="11">
        <f t="shared" si="0"/>
        <v>609.51863</v>
      </c>
      <c r="S14" s="11"/>
      <c r="T14" s="11"/>
      <c r="U14" s="11"/>
      <c r="V14" s="4" t="s">
        <v>30</v>
      </c>
      <c r="W14" s="4" t="s">
        <v>31</v>
      </c>
      <c r="X14" s="5" t="s">
        <v>53</v>
      </c>
    </row>
    <row r="15" ht="232.2" customHeight="1" spans="1:24">
      <c r="A15" s="3">
        <f>IF(C15="","",COUNTA($J$3:$J15))</f>
        <v>13</v>
      </c>
      <c r="B15" s="4" t="s">
        <v>25</v>
      </c>
      <c r="C15" s="7" t="s">
        <v>54</v>
      </c>
      <c r="D15" s="9"/>
      <c r="E15" s="9"/>
      <c r="F15" s="7"/>
      <c r="G15" s="6" t="s">
        <v>27</v>
      </c>
      <c r="H15" s="6"/>
      <c r="I15" s="6"/>
      <c r="J15" s="4" t="s">
        <v>28</v>
      </c>
      <c r="K15" s="11">
        <v>25</v>
      </c>
      <c r="L15" s="11"/>
      <c r="M15" s="11"/>
      <c r="N15" s="11">
        <v>372.27</v>
      </c>
      <c r="O15" s="6" t="s">
        <v>29</v>
      </c>
      <c r="P15" s="11">
        <f>+INDEX([1]基准做法一览表!$I:$I,MATCH($O15,[1]基准做法一览表!$C:$C,0))</f>
        <v>137</v>
      </c>
      <c r="Q15" s="13">
        <f>+INDEX([1]基准做法一览表!$G:$G,MATCH($O15,[1]基准做法一览表!$C:$C,0))</f>
        <v>0.02</v>
      </c>
      <c r="R15" s="11">
        <f t="shared" si="0"/>
        <v>594.22271</v>
      </c>
      <c r="S15" s="11"/>
      <c r="T15" s="11"/>
      <c r="U15" s="11"/>
      <c r="V15" s="4" t="s">
        <v>30</v>
      </c>
      <c r="W15" s="4" t="s">
        <v>31</v>
      </c>
      <c r="X15" s="5" t="s">
        <v>34</v>
      </c>
    </row>
    <row r="16" ht="232.2" customHeight="1" spans="1:24">
      <c r="A16" s="3">
        <f>IF(C16="","",COUNTA($J$3:$J16))</f>
        <v>14</v>
      </c>
      <c r="B16" s="4" t="s">
        <v>25</v>
      </c>
      <c r="C16" s="7" t="s">
        <v>55</v>
      </c>
      <c r="D16" s="9"/>
      <c r="E16" s="9"/>
      <c r="F16" s="7"/>
      <c r="G16" s="6" t="s">
        <v>27</v>
      </c>
      <c r="H16" s="6"/>
      <c r="I16" s="6"/>
      <c r="J16" s="4" t="s">
        <v>28</v>
      </c>
      <c r="K16" s="11">
        <v>50</v>
      </c>
      <c r="L16" s="11"/>
      <c r="M16" s="11"/>
      <c r="N16" s="11">
        <v>437.47</v>
      </c>
      <c r="O16" s="6" t="s">
        <v>29</v>
      </c>
      <c r="P16" s="11">
        <f>+INDEX([1]基准做法一览表!$I:$I,MATCH($O16,[1]基准做法一览表!$C:$C,0))</f>
        <v>137</v>
      </c>
      <c r="Q16" s="13">
        <f>+INDEX([1]基准做法一览表!$G:$G,MATCH($O16,[1]基准做法一览表!$C:$C,0))</f>
        <v>0.02</v>
      </c>
      <c r="R16" s="11">
        <f t="shared" si="0"/>
        <v>670.70231</v>
      </c>
      <c r="S16" s="11"/>
      <c r="T16" s="11"/>
      <c r="U16" s="11"/>
      <c r="V16" s="4" t="s">
        <v>30</v>
      </c>
      <c r="W16" s="4" t="s">
        <v>31</v>
      </c>
      <c r="X16" s="5" t="s">
        <v>34</v>
      </c>
    </row>
    <row r="17" ht="232.2" customHeight="1" spans="1:24">
      <c r="A17" s="3">
        <f>IF(C17="","",COUNTA($J$3:$J17))</f>
        <v>15</v>
      </c>
      <c r="B17" s="4" t="s">
        <v>25</v>
      </c>
      <c r="C17" s="7" t="s">
        <v>56</v>
      </c>
      <c r="D17" s="9"/>
      <c r="E17" s="9"/>
      <c r="F17" s="7"/>
      <c r="G17" s="6" t="s">
        <v>27</v>
      </c>
      <c r="H17" s="6"/>
      <c r="I17" s="6"/>
      <c r="J17" s="4" t="s">
        <v>28</v>
      </c>
      <c r="K17" s="11">
        <v>45</v>
      </c>
      <c r="L17" s="11"/>
      <c r="M17" s="11"/>
      <c r="N17" s="11">
        <v>424.43</v>
      </c>
      <c r="O17" s="6" t="s">
        <v>29</v>
      </c>
      <c r="P17" s="11">
        <f>+INDEX([1]基准做法一览表!$I:$I,MATCH($O17,[1]基准做法一览表!$C:$C,0))</f>
        <v>137</v>
      </c>
      <c r="Q17" s="13">
        <f>+INDEX([1]基准做法一览表!$G:$G,MATCH($O17,[1]基准做法一览表!$C:$C,0))</f>
        <v>0.02</v>
      </c>
      <c r="R17" s="11">
        <f t="shared" si="0"/>
        <v>655.40639</v>
      </c>
      <c r="S17" s="11"/>
      <c r="T17" s="11"/>
      <c r="U17" s="11"/>
      <c r="V17" s="4" t="s">
        <v>30</v>
      </c>
      <c r="W17" s="4" t="s">
        <v>31</v>
      </c>
      <c r="X17" s="5" t="s">
        <v>57</v>
      </c>
    </row>
    <row r="18" ht="232.2" customHeight="1" spans="1:24">
      <c r="A18" s="3">
        <f>IF(C18="","",COUNTA($J$3:$J18))</f>
        <v>16</v>
      </c>
      <c r="B18" s="4" t="s">
        <v>25</v>
      </c>
      <c r="C18" s="7" t="s">
        <v>58</v>
      </c>
      <c r="D18" s="9"/>
      <c r="E18" s="9"/>
      <c r="F18" s="7"/>
      <c r="G18" s="6" t="s">
        <v>27</v>
      </c>
      <c r="H18" s="6"/>
      <c r="I18" s="6"/>
      <c r="J18" s="4" t="s">
        <v>28</v>
      </c>
      <c r="K18" s="11" t="s">
        <v>59</v>
      </c>
      <c r="L18" s="11"/>
      <c r="M18" s="11"/>
      <c r="N18" s="11">
        <v>567.88</v>
      </c>
      <c r="O18" s="6" t="s">
        <v>29</v>
      </c>
      <c r="P18" s="11">
        <f>+INDEX([1]基准做法一览表!$I:$I,MATCH($O18,[1]基准做法一览表!$C:$C,0))</f>
        <v>137</v>
      </c>
      <c r="Q18" s="13">
        <f>+INDEX([1]基准做法一览表!$G:$G,MATCH($O18,[1]基准做法一览表!$C:$C,0))</f>
        <v>0.02</v>
      </c>
      <c r="R18" s="11">
        <f t="shared" si="0"/>
        <v>823.67324</v>
      </c>
      <c r="S18" s="11"/>
      <c r="T18" s="11"/>
      <c r="U18" s="11"/>
      <c r="V18" s="4" t="s">
        <v>30</v>
      </c>
      <c r="W18" s="4" t="s">
        <v>31</v>
      </c>
      <c r="X18" s="5" t="s">
        <v>60</v>
      </c>
    </row>
    <row r="19" ht="232.2" customHeight="1" spans="1:24">
      <c r="A19" s="3">
        <f>IF(C19="","",COUNTA($J$3:$J19))</f>
        <v>17</v>
      </c>
      <c r="B19" s="4" t="s">
        <v>25</v>
      </c>
      <c r="C19" s="7" t="s">
        <v>61</v>
      </c>
      <c r="D19" s="9"/>
      <c r="E19" s="9"/>
      <c r="F19" s="7"/>
      <c r="G19" s="6" t="s">
        <v>27</v>
      </c>
      <c r="H19" s="6"/>
      <c r="I19" s="6"/>
      <c r="J19" s="4" t="s">
        <v>28</v>
      </c>
      <c r="K19" s="11">
        <v>80</v>
      </c>
      <c r="L19" s="11"/>
      <c r="M19" s="11"/>
      <c r="N19" s="11">
        <v>515.72</v>
      </c>
      <c r="O19" s="6" t="s">
        <v>29</v>
      </c>
      <c r="P19" s="11">
        <f>+INDEX([1]基准做法一览表!$I:$I,MATCH($O19,[1]基准做法一览表!$C:$C,0))</f>
        <v>137</v>
      </c>
      <c r="Q19" s="13">
        <f>+INDEX([1]基准做法一览表!$G:$G,MATCH($O19,[1]基准做法一览表!$C:$C,0))</f>
        <v>0.02</v>
      </c>
      <c r="R19" s="11">
        <f t="shared" si="0"/>
        <v>762.48956</v>
      </c>
      <c r="S19" s="11"/>
      <c r="T19" s="11"/>
      <c r="U19" s="11"/>
      <c r="V19" s="4" t="s">
        <v>30</v>
      </c>
      <c r="W19" s="4" t="s">
        <v>31</v>
      </c>
      <c r="X19" s="5" t="s">
        <v>34</v>
      </c>
    </row>
    <row r="20" ht="232.2" customHeight="1" spans="1:24">
      <c r="A20" s="3">
        <f>IF(C20="","",COUNTA($J$3:$J20))</f>
        <v>18</v>
      </c>
      <c r="B20" s="4" t="s">
        <v>25</v>
      </c>
      <c r="C20" s="7" t="s">
        <v>62</v>
      </c>
      <c r="D20" s="9"/>
      <c r="E20" s="9"/>
      <c r="F20" s="7"/>
      <c r="G20" s="6" t="s">
        <v>27</v>
      </c>
      <c r="H20" s="6"/>
      <c r="I20" s="6"/>
      <c r="J20" s="4" t="s">
        <v>28</v>
      </c>
      <c r="K20" s="11" t="s">
        <v>63</v>
      </c>
      <c r="L20" s="11"/>
      <c r="M20" s="11"/>
      <c r="N20" s="11">
        <v>828.7</v>
      </c>
      <c r="O20" s="6" t="s">
        <v>29</v>
      </c>
      <c r="P20" s="11">
        <f>+INDEX([1]基准做法一览表!$I:$I,MATCH($O20,[1]基准做法一览表!$C:$C,0))</f>
        <v>137</v>
      </c>
      <c r="Q20" s="13">
        <f>+INDEX([1]基准做法一览表!$G:$G,MATCH($O20,[1]基准做法一览表!$C:$C,0))</f>
        <v>0.02</v>
      </c>
      <c r="R20" s="11">
        <f t="shared" si="0"/>
        <v>1129.6151</v>
      </c>
      <c r="S20" s="11"/>
      <c r="T20" s="11"/>
      <c r="U20" s="11"/>
      <c r="V20" s="4" t="s">
        <v>30</v>
      </c>
      <c r="W20" s="4" t="s">
        <v>31</v>
      </c>
      <c r="X20" s="5" t="s">
        <v>64</v>
      </c>
    </row>
    <row r="21" ht="232.2" customHeight="1" spans="1:24">
      <c r="A21" s="3">
        <f>IF(C21="","",COUNTA($J$3:$J21))</f>
        <v>19</v>
      </c>
      <c r="B21" s="4" t="s">
        <v>25</v>
      </c>
      <c r="C21" s="7" t="s">
        <v>65</v>
      </c>
      <c r="D21" s="9"/>
      <c r="E21" s="9"/>
      <c r="F21" s="7"/>
      <c r="G21" s="6" t="s">
        <v>27</v>
      </c>
      <c r="H21" s="6"/>
      <c r="I21" s="6"/>
      <c r="J21" s="4" t="s">
        <v>28</v>
      </c>
      <c r="K21" s="11">
        <v>25</v>
      </c>
      <c r="L21" s="11"/>
      <c r="M21" s="11"/>
      <c r="N21" s="11">
        <v>372.27</v>
      </c>
      <c r="O21" s="6" t="s">
        <v>29</v>
      </c>
      <c r="P21" s="11">
        <f>+INDEX([1]基准做法一览表!$I:$I,MATCH($O21,[1]基准做法一览表!$C:$C,0))</f>
        <v>137</v>
      </c>
      <c r="Q21" s="13">
        <f>+INDEX([1]基准做法一览表!$G:$G,MATCH($O21,[1]基准做法一览表!$C:$C,0))</f>
        <v>0.02</v>
      </c>
      <c r="R21" s="11">
        <f t="shared" si="0"/>
        <v>594.22271</v>
      </c>
      <c r="S21" s="11"/>
      <c r="T21" s="11"/>
      <c r="U21" s="11"/>
      <c r="V21" s="4" t="s">
        <v>30</v>
      </c>
      <c r="W21" s="4" t="s">
        <v>31</v>
      </c>
      <c r="X21" s="5" t="s">
        <v>66</v>
      </c>
    </row>
    <row r="22" ht="232.2" customHeight="1" spans="1:24">
      <c r="A22" s="3">
        <f>IF(C22="","",COUNTA($J$3:$J22))</f>
        <v>20</v>
      </c>
      <c r="B22" s="4" t="s">
        <v>25</v>
      </c>
      <c r="C22" s="7" t="s">
        <v>67</v>
      </c>
      <c r="D22" s="9"/>
      <c r="E22" s="9"/>
      <c r="F22" s="7"/>
      <c r="G22" s="6" t="s">
        <v>27</v>
      </c>
      <c r="H22" s="6"/>
      <c r="I22" s="6"/>
      <c r="J22" s="4" t="s">
        <v>28</v>
      </c>
      <c r="K22" s="11" t="s">
        <v>68</v>
      </c>
      <c r="L22" s="11"/>
      <c r="M22" s="11"/>
      <c r="N22" s="11">
        <v>346.19</v>
      </c>
      <c r="O22" s="6" t="s">
        <v>29</v>
      </c>
      <c r="P22" s="11">
        <f>+INDEX([1]基准做法一览表!$I:$I,MATCH($O22,[1]基准做法一览表!$C:$C,0))</f>
        <v>137</v>
      </c>
      <c r="Q22" s="13">
        <f>+INDEX([1]基准做法一览表!$G:$G,MATCH($O22,[1]基准做法一览表!$C:$C,0))</f>
        <v>0.02</v>
      </c>
      <c r="R22" s="11">
        <f t="shared" si="0"/>
        <v>563.63087</v>
      </c>
      <c r="S22" s="11"/>
      <c r="T22" s="11"/>
      <c r="U22" s="11"/>
      <c r="V22" s="4" t="s">
        <v>30</v>
      </c>
      <c r="W22" s="4" t="s">
        <v>31</v>
      </c>
      <c r="X22" s="5" t="s">
        <v>69</v>
      </c>
    </row>
  </sheetData>
  <mergeCells count="1">
    <mergeCell ref="A1:X1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root</dc:creator>
  <cp:lastModifiedBy>McFlyn</cp:lastModifiedBy>
  <dcterms:created xsi:type="dcterms:W3CDTF">2025-06-16T02:00:00Z</dcterms:created>
  <dcterms:modified xsi:type="dcterms:W3CDTF">2025-06-16T06:44:59Z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056CA5BCC378427A88380CF77C4EA948_11</vt:lpwstr>
  </property>
  <property fmtid="{D5CDD505-2E9C-101B-9397-08002B2CF9AE}" pid="3" name="KSOProductBuildVer">
    <vt:lpwstr>2052-12.1.0.21541</vt:lpwstr>
  </property>
</Properties>
</file>